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8F7F8BC-D37C-4FD4-882A-C14B3766B6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1" l="1"/>
  <c r="M15" i="1"/>
  <c r="H15" i="1" l="1"/>
  <c r="G15" i="1"/>
  <c r="N6" i="1"/>
  <c r="N7" i="1"/>
  <c r="N8" i="1"/>
  <c r="N9" i="1"/>
  <c r="N10" i="1"/>
  <c r="N11" i="1"/>
  <c r="N12" i="1"/>
  <c r="N13" i="1"/>
  <c r="N14" i="1"/>
  <c r="N5" i="1"/>
  <c r="C15" i="1"/>
  <c r="M5" i="1"/>
  <c r="M6" i="1"/>
  <c r="M7" i="1"/>
  <c r="M8" i="1"/>
  <c r="M9" i="1"/>
  <c r="M10" i="1"/>
  <c r="M11" i="1"/>
  <c r="M12" i="1"/>
  <c r="M13" i="1"/>
  <c r="M14" i="1"/>
  <c r="F15" i="1"/>
  <c r="L15" i="1"/>
  <c r="J15" i="1"/>
  <c r="D15" i="1"/>
  <c r="K15" i="1"/>
  <c r="I15" i="1"/>
  <c r="E15" i="1"/>
</calcChain>
</file>

<file path=xl/sharedStrings.xml><?xml version="1.0" encoding="utf-8"?>
<sst xmlns="http://schemas.openxmlformats.org/spreadsheetml/2006/main" count="31" uniqueCount="23">
  <si>
    <t xml:space="preserve">RED CATEGORY </t>
  </si>
  <si>
    <t xml:space="preserve">YELLOW  CATEGORY </t>
  </si>
  <si>
    <t>BLUE CATEGORY</t>
  </si>
  <si>
    <t>TOTAL</t>
  </si>
  <si>
    <t>MONTH</t>
  </si>
  <si>
    <t>May’24</t>
  </si>
  <si>
    <t>Oct’24</t>
  </si>
  <si>
    <t>Nov’24</t>
  </si>
  <si>
    <t>Dec’24</t>
  </si>
  <si>
    <t>S.N</t>
  </si>
  <si>
    <t>June'24</t>
  </si>
  <si>
    <t>July'24</t>
  </si>
  <si>
    <t>Sep' 24</t>
  </si>
  <si>
    <t>Nos. of bags</t>
  </si>
  <si>
    <t>Aug’24</t>
  </si>
  <si>
    <t>White Category</t>
  </si>
  <si>
    <t>Mar’24</t>
  </si>
  <si>
    <t>Apr'24</t>
  </si>
  <si>
    <t>YELLOW  CATEGORY
 (Cytotoxic)</t>
  </si>
  <si>
    <t xml:space="preserve">Kg </t>
  </si>
  <si>
    <t>BIOMEDICAL WASTE Detail MARCH -24 to DEC-24</t>
  </si>
  <si>
    <t>TOTAL 
(Kg)</t>
  </si>
  <si>
    <t xml:space="preserve">TOTAL Bags
(Nos)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</si>
</sst>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 wrapText="1"/>
    </xf>
    <xf numFmtId="14" fontId="1" fillId="0" borderId="5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N16" sqref="N16"/>
    </sheetView>
  </sheetViews>
  <sheetFormatPr defaultRowHeight="15" x14ac:dyDescent="0.25"/>
  <cols>
    <col min="1" max="1" width="5.28515625" style="1" customWidth="1"/>
    <col min="2" max="2" width="9.7109375" style="1" bestFit="1" customWidth="1"/>
    <col min="3" max="3" width="12.85546875" bestFit="1" customWidth="1"/>
    <col min="4" max="4" width="7" bestFit="1" customWidth="1"/>
    <col min="5" max="5" width="12.85546875" bestFit="1" customWidth="1"/>
    <col min="6" max="6" width="7" bestFit="1" customWidth="1"/>
    <col min="7" max="7" width="12.85546875" bestFit="1" customWidth="1"/>
    <col min="8" max="8" width="7" bestFit="1" customWidth="1"/>
    <col min="9" max="9" width="12.85546875" bestFit="1" customWidth="1"/>
    <col min="10" max="10" width="9" bestFit="1" customWidth="1"/>
    <col min="11" max="11" width="11.7109375" bestFit="1" customWidth="1"/>
    <col min="12" max="12" width="7" bestFit="1" customWidth="1"/>
    <col min="13" max="13" width="13.85546875" bestFit="1" customWidth="1"/>
    <col min="14" max="14" width="11.28515625" bestFit="1" customWidth="1"/>
  </cols>
  <sheetData>
    <row r="1" spans="1:14" x14ac:dyDescent="0.2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s="2" customFormat="1" ht="29.25" customHeight="1" x14ac:dyDescent="0.25">
      <c r="A3" s="22" t="s">
        <v>9</v>
      </c>
      <c r="B3" s="23" t="s">
        <v>4</v>
      </c>
      <c r="C3" s="24" t="s">
        <v>0</v>
      </c>
      <c r="D3" s="24"/>
      <c r="E3" s="25" t="s">
        <v>1</v>
      </c>
      <c r="F3" s="25"/>
      <c r="G3" s="31" t="s">
        <v>18</v>
      </c>
      <c r="H3" s="25"/>
      <c r="I3" s="26" t="s">
        <v>2</v>
      </c>
      <c r="J3" s="26"/>
      <c r="K3" s="29" t="s">
        <v>15</v>
      </c>
      <c r="L3" s="30"/>
      <c r="M3" s="27" t="s">
        <v>22</v>
      </c>
      <c r="N3" s="27" t="s">
        <v>21</v>
      </c>
    </row>
    <row r="4" spans="1:14" s="2" customFormat="1" x14ac:dyDescent="0.25">
      <c r="A4" s="22"/>
      <c r="B4" s="23"/>
      <c r="C4" s="11" t="s">
        <v>13</v>
      </c>
      <c r="D4" s="11" t="s">
        <v>19</v>
      </c>
      <c r="E4" s="12" t="s">
        <v>13</v>
      </c>
      <c r="F4" s="12" t="s">
        <v>19</v>
      </c>
      <c r="G4" s="12" t="s">
        <v>13</v>
      </c>
      <c r="H4" s="12" t="s">
        <v>19</v>
      </c>
      <c r="I4" s="13" t="s">
        <v>13</v>
      </c>
      <c r="J4" s="13" t="s">
        <v>19</v>
      </c>
      <c r="K4" s="4" t="s">
        <v>13</v>
      </c>
      <c r="L4" s="4" t="s">
        <v>19</v>
      </c>
      <c r="M4" s="28"/>
      <c r="N4" s="28"/>
    </row>
    <row r="5" spans="1:14" s="2" customFormat="1" ht="15.75" x14ac:dyDescent="0.25">
      <c r="A5" s="9">
        <v>1</v>
      </c>
      <c r="B5" s="10" t="s">
        <v>16</v>
      </c>
      <c r="C5" s="14">
        <v>1351</v>
      </c>
      <c r="D5" s="15">
        <v>678.6</v>
      </c>
      <c r="E5" s="14">
        <v>1363</v>
      </c>
      <c r="F5" s="15">
        <v>704.9</v>
      </c>
      <c r="G5" s="15">
        <v>30</v>
      </c>
      <c r="H5" s="15">
        <v>9.0269999999999992</v>
      </c>
      <c r="I5" s="14">
        <v>208</v>
      </c>
      <c r="J5" s="15">
        <v>135.4</v>
      </c>
      <c r="K5" s="14">
        <v>127</v>
      </c>
      <c r="L5" s="15">
        <v>37.89</v>
      </c>
      <c r="M5" s="5">
        <f t="shared" ref="M5:M14" si="0">C5+E5+I5+K5</f>
        <v>3049</v>
      </c>
      <c r="N5" s="6">
        <f>D5+F5+J5+L5</f>
        <v>1556.7900000000002</v>
      </c>
    </row>
    <row r="6" spans="1:14" s="2" customFormat="1" ht="15" customHeight="1" x14ac:dyDescent="0.25">
      <c r="A6" s="9">
        <v>2</v>
      </c>
      <c r="B6" s="10" t="s">
        <v>17</v>
      </c>
      <c r="C6" s="14">
        <v>1328</v>
      </c>
      <c r="D6" s="15">
        <v>637.1</v>
      </c>
      <c r="E6" s="14">
        <v>1421</v>
      </c>
      <c r="F6" s="15">
        <v>749.2</v>
      </c>
      <c r="G6" s="15">
        <v>22</v>
      </c>
      <c r="H6" s="15">
        <v>8.4619999999999997</v>
      </c>
      <c r="I6" s="14">
        <v>251</v>
      </c>
      <c r="J6" s="15">
        <v>134.69999999999999</v>
      </c>
      <c r="K6" s="14">
        <v>190</v>
      </c>
      <c r="L6" s="15">
        <v>69.25</v>
      </c>
      <c r="M6" s="5">
        <f t="shared" si="0"/>
        <v>3190</v>
      </c>
      <c r="N6" s="6">
        <f t="shared" ref="N6:N14" si="1">D6+F6+J6+L6</f>
        <v>1590.2500000000002</v>
      </c>
    </row>
    <row r="7" spans="1:14" s="2" customFormat="1" ht="15" customHeight="1" x14ac:dyDescent="0.25">
      <c r="A7" s="9">
        <v>3</v>
      </c>
      <c r="B7" s="10" t="s">
        <v>5</v>
      </c>
      <c r="C7" s="14">
        <v>557</v>
      </c>
      <c r="D7" s="15">
        <v>698.1</v>
      </c>
      <c r="E7" s="14">
        <v>563</v>
      </c>
      <c r="F7" s="15">
        <v>711.9</v>
      </c>
      <c r="G7" s="15">
        <v>31</v>
      </c>
      <c r="H7" s="15">
        <v>8.6639999999999997</v>
      </c>
      <c r="I7" s="14">
        <v>226</v>
      </c>
      <c r="J7" s="15">
        <v>143.9</v>
      </c>
      <c r="K7" s="14">
        <v>116</v>
      </c>
      <c r="L7" s="15">
        <v>42.82</v>
      </c>
      <c r="M7" s="5">
        <f t="shared" si="0"/>
        <v>1462</v>
      </c>
      <c r="N7" s="6">
        <f t="shared" si="1"/>
        <v>1596.72</v>
      </c>
    </row>
    <row r="8" spans="1:14" s="2" customFormat="1" ht="15.75" x14ac:dyDescent="0.25">
      <c r="A8" s="9">
        <v>4</v>
      </c>
      <c r="B8" s="10" t="s">
        <v>10</v>
      </c>
      <c r="C8" s="14">
        <v>924</v>
      </c>
      <c r="D8" s="15">
        <v>596.5</v>
      </c>
      <c r="E8" s="14">
        <v>1374</v>
      </c>
      <c r="F8" s="15">
        <v>654.6</v>
      </c>
      <c r="G8" s="15">
        <v>47</v>
      </c>
      <c r="H8" s="15">
        <v>14.15</v>
      </c>
      <c r="I8" s="14">
        <v>277</v>
      </c>
      <c r="J8" s="15">
        <v>253.7</v>
      </c>
      <c r="K8" s="14">
        <v>159</v>
      </c>
      <c r="L8" s="15">
        <v>27.4</v>
      </c>
      <c r="M8" s="5">
        <f t="shared" si="0"/>
        <v>2734</v>
      </c>
      <c r="N8" s="6">
        <f t="shared" si="1"/>
        <v>1532.2</v>
      </c>
    </row>
    <row r="9" spans="1:14" s="2" customFormat="1" ht="15.75" x14ac:dyDescent="0.25">
      <c r="A9" s="9">
        <v>5</v>
      </c>
      <c r="B9" s="10" t="s">
        <v>11</v>
      </c>
      <c r="C9" s="14">
        <v>987</v>
      </c>
      <c r="D9" s="15">
        <v>667</v>
      </c>
      <c r="E9" s="14">
        <v>1023</v>
      </c>
      <c r="F9" s="15">
        <v>699.4</v>
      </c>
      <c r="G9" s="15">
        <v>32</v>
      </c>
      <c r="H9" s="15">
        <v>9.4949999999999992</v>
      </c>
      <c r="I9" s="14">
        <v>273</v>
      </c>
      <c r="J9" s="15">
        <v>155.71199999999999</v>
      </c>
      <c r="K9" s="14">
        <v>119</v>
      </c>
      <c r="L9" s="15">
        <v>37.56</v>
      </c>
      <c r="M9" s="5">
        <f t="shared" si="0"/>
        <v>2402</v>
      </c>
      <c r="N9" s="6">
        <f t="shared" si="1"/>
        <v>1559.672</v>
      </c>
    </row>
    <row r="10" spans="1:14" s="2" customFormat="1" ht="15.75" x14ac:dyDescent="0.25">
      <c r="A10" s="9">
        <v>6</v>
      </c>
      <c r="B10" s="10" t="s">
        <v>14</v>
      </c>
      <c r="C10" s="14">
        <v>850</v>
      </c>
      <c r="D10" s="15">
        <v>624.29999999999995</v>
      </c>
      <c r="E10" s="14">
        <v>950</v>
      </c>
      <c r="F10" s="15">
        <v>688.7</v>
      </c>
      <c r="G10" s="15">
        <v>40</v>
      </c>
      <c r="H10" s="15">
        <v>10.46</v>
      </c>
      <c r="I10" s="14">
        <v>391</v>
      </c>
      <c r="J10" s="15">
        <v>215.8</v>
      </c>
      <c r="K10" s="14">
        <v>96</v>
      </c>
      <c r="L10" s="15">
        <v>26.13</v>
      </c>
      <c r="M10" s="5">
        <f t="shared" si="0"/>
        <v>2287</v>
      </c>
      <c r="N10" s="6">
        <f t="shared" si="1"/>
        <v>1554.93</v>
      </c>
    </row>
    <row r="11" spans="1:14" s="2" customFormat="1" ht="15.75" x14ac:dyDescent="0.25">
      <c r="A11" s="9">
        <v>7</v>
      </c>
      <c r="B11" s="10" t="s">
        <v>12</v>
      </c>
      <c r="C11" s="14">
        <v>1323</v>
      </c>
      <c r="D11" s="15">
        <v>624.20000000000005</v>
      </c>
      <c r="E11" s="14">
        <v>1409</v>
      </c>
      <c r="F11" s="15">
        <v>745.2</v>
      </c>
      <c r="G11" s="15">
        <v>73</v>
      </c>
      <c r="H11" s="15">
        <v>24.19</v>
      </c>
      <c r="I11" s="14">
        <v>248</v>
      </c>
      <c r="J11" s="15">
        <v>134.80000000000001</v>
      </c>
      <c r="K11" s="14">
        <v>187</v>
      </c>
      <c r="L11" s="15">
        <v>46.64</v>
      </c>
      <c r="M11" s="5">
        <f t="shared" si="0"/>
        <v>3167</v>
      </c>
      <c r="N11" s="6">
        <f t="shared" si="1"/>
        <v>1550.8400000000001</v>
      </c>
    </row>
    <row r="12" spans="1:14" s="2" customFormat="1" ht="15.75" x14ac:dyDescent="0.25">
      <c r="A12" s="9">
        <v>8</v>
      </c>
      <c r="B12" s="10" t="s">
        <v>6</v>
      </c>
      <c r="C12" s="14">
        <v>938</v>
      </c>
      <c r="D12" s="15">
        <v>664</v>
      </c>
      <c r="E12" s="14">
        <v>933</v>
      </c>
      <c r="F12" s="15">
        <v>694.1</v>
      </c>
      <c r="G12" s="15">
        <v>79</v>
      </c>
      <c r="H12" s="15">
        <v>22.86</v>
      </c>
      <c r="I12" s="14">
        <v>276</v>
      </c>
      <c r="J12" s="15">
        <v>156.5</v>
      </c>
      <c r="K12" s="14">
        <v>117</v>
      </c>
      <c r="L12" s="15">
        <v>39.1</v>
      </c>
      <c r="M12" s="5">
        <f t="shared" si="0"/>
        <v>2264</v>
      </c>
      <c r="N12" s="6">
        <f t="shared" si="1"/>
        <v>1553.6999999999998</v>
      </c>
    </row>
    <row r="13" spans="1:14" s="2" customFormat="1" ht="15.75" x14ac:dyDescent="0.25">
      <c r="A13" s="9">
        <v>9</v>
      </c>
      <c r="B13" s="10" t="s">
        <v>7</v>
      </c>
      <c r="C13" s="14">
        <v>887</v>
      </c>
      <c r="D13" s="15">
        <v>626.20000000000005</v>
      </c>
      <c r="E13" s="14">
        <v>934</v>
      </c>
      <c r="F13" s="15">
        <v>731.3</v>
      </c>
      <c r="G13" s="15">
        <v>95</v>
      </c>
      <c r="H13" s="15">
        <v>22.34</v>
      </c>
      <c r="I13" s="14">
        <v>240</v>
      </c>
      <c r="J13" s="15">
        <v>151.9</v>
      </c>
      <c r="K13" s="14">
        <v>176</v>
      </c>
      <c r="L13" s="15">
        <v>46.56</v>
      </c>
      <c r="M13" s="5">
        <f t="shared" si="0"/>
        <v>2237</v>
      </c>
      <c r="N13" s="6">
        <f t="shared" si="1"/>
        <v>1555.96</v>
      </c>
    </row>
    <row r="14" spans="1:14" s="2" customFormat="1" ht="15.75" x14ac:dyDescent="0.25">
      <c r="A14" s="9">
        <v>10</v>
      </c>
      <c r="B14" s="10" t="s">
        <v>8</v>
      </c>
      <c r="C14" s="14">
        <v>1021</v>
      </c>
      <c r="D14" s="15">
        <v>686.2</v>
      </c>
      <c r="E14" s="14">
        <v>1067</v>
      </c>
      <c r="F14" s="15">
        <v>772.1</v>
      </c>
      <c r="G14" s="15">
        <v>82</v>
      </c>
      <c r="H14" s="15">
        <v>20.68</v>
      </c>
      <c r="I14" s="14">
        <v>285</v>
      </c>
      <c r="J14" s="15">
        <v>163.6</v>
      </c>
      <c r="K14" s="14">
        <v>123</v>
      </c>
      <c r="L14" s="15">
        <v>34.700000000000003</v>
      </c>
      <c r="M14" s="5">
        <f t="shared" si="0"/>
        <v>2496</v>
      </c>
      <c r="N14" s="6">
        <f t="shared" si="1"/>
        <v>1656.6000000000001</v>
      </c>
    </row>
    <row r="15" spans="1:14" s="2" customFormat="1" ht="15" customHeight="1" thickBot="1" x14ac:dyDescent="0.3">
      <c r="A15" s="16" t="s">
        <v>3</v>
      </c>
      <c r="B15" s="17"/>
      <c r="C15" s="3">
        <f t="shared" ref="C15:L15" si="2">SUM(C5:C14)</f>
        <v>10166</v>
      </c>
      <c r="D15" s="3">
        <f t="shared" si="2"/>
        <v>6502.2</v>
      </c>
      <c r="E15" s="3">
        <f t="shared" si="2"/>
        <v>11037</v>
      </c>
      <c r="F15" s="3">
        <f t="shared" si="2"/>
        <v>7151.4000000000005</v>
      </c>
      <c r="G15" s="3">
        <f t="shared" ref="G15:H15" si="3">SUM(G5:G14)</f>
        <v>531</v>
      </c>
      <c r="H15" s="3">
        <f t="shared" si="3"/>
        <v>150.328</v>
      </c>
      <c r="I15" s="3">
        <f t="shared" si="2"/>
        <v>2675</v>
      </c>
      <c r="J15" s="3">
        <f t="shared" si="2"/>
        <v>1646.0119999999999</v>
      </c>
      <c r="K15" s="3">
        <f t="shared" si="2"/>
        <v>1410</v>
      </c>
      <c r="L15" s="3">
        <f t="shared" si="2"/>
        <v>408.05</v>
      </c>
      <c r="M15" s="7">
        <f>C15+E15+G15+I15+K15</f>
        <v>25819</v>
      </c>
      <c r="N15" s="8">
        <f>D15+F15+H15+J15+L15</f>
        <v>15857.99</v>
      </c>
    </row>
  </sheetData>
  <mergeCells count="11">
    <mergeCell ref="A15:B15"/>
    <mergeCell ref="A1:N2"/>
    <mergeCell ref="A3:A4"/>
    <mergeCell ref="B3:B4"/>
    <mergeCell ref="C3:D3"/>
    <mergeCell ref="E3:F3"/>
    <mergeCell ref="I3:J3"/>
    <mergeCell ref="M3:M4"/>
    <mergeCell ref="N3:N4"/>
    <mergeCell ref="K3:L3"/>
    <mergeCell ref="G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2025-01-30T12:34:45Z</dcterms:modified>
</cp:coreProperties>
</file>