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<sst xmlns="http://schemas.openxmlformats.org/spreadsheetml/2006/main" count="22" uniqueCount="17">
  <si>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BIOMEDICAL WASTE RECORD MONTH OF JAN-2026</t>
  </si>
  <si>
    <t>SR. NO</t>
  </si>
  <si>
    <t xml:space="preserve"> DATE </t>
  </si>
  <si>
    <t xml:space="preserve">RED CATEGORY </t>
  </si>
  <si>
    <t xml:space="preserve">YELLOW  CATEGORY </t>
  </si>
  <si>
    <t>CYTOTOXIC</t>
  </si>
  <si>
    <t>BLUE CATEGORY</t>
  </si>
  <si>
    <t>EFFULENT                (SHARP CUNTAINER)</t>
  </si>
  <si>
    <t xml:space="preserve">SHARP KG </t>
  </si>
  <si>
    <t xml:space="preserve">TOTAL BAGS </t>
  </si>
  <si>
    <t>TOTAL KG</t>
  </si>
  <si>
    <t xml:space="preserve">REMARKS </t>
  </si>
  <si>
    <t>no.of bag</t>
  </si>
  <si>
    <t xml:space="preserve">KG </t>
  </si>
  <si>
    <t>KG</t>
  </si>
  <si>
    <t xml:space="preserve">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</si>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</sst>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6">
    <font>
      <sz val="11"/>
      <color theme="1"/>
      <name val="Calibri"/>
      <charset val="134"/>
      <scheme val="minor"/>
    </font>
    <font>
      <b/>
      <sz val="2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trike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6" borderId="16" applyNumberFormat="0" applyAlignment="0" applyProtection="0">
      <alignment vertical="center"/>
    </xf>
    <xf numFmtId="0" fontId="16" fillId="17" borderId="17" applyNumberFormat="0" applyAlignment="0" applyProtection="0">
      <alignment vertical="center"/>
    </xf>
    <xf numFmtId="0" fontId="17" fillId="17" borderId="16" applyNumberFormat="0" applyAlignment="0" applyProtection="0">
      <alignment vertical="center"/>
    </xf>
    <xf numFmtId="0" fontId="18" fillId="18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80" fontId="3" fillId="7" borderId="9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4" fillId="7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80" fontId="3" fillId="7" borderId="6" xfId="0" applyNumberFormat="1" applyFont="1" applyFill="1" applyBorder="1" applyAlignment="1">
      <alignment horizontal="center" vertical="center"/>
    </xf>
    <xf numFmtId="180" fontId="3" fillId="7" borderId="7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0" fillId="0" borderId="0" xfId="0" applyFill="1" applyAlignment="1"/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5" fillId="12" borderId="9" xfId="0" applyNumberFormat="1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/>
    </xf>
    <xf numFmtId="0" fontId="3" fillId="14" borderId="8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topLeftCell="A19" workbookViewId="0">
      <selection activeCell="A1" sqref="A1:O38"/>
    </sheetView>
  </sheetViews>
  <sheetFormatPr defaultColWidth="9.14285714285714" defaultRowHeight="15"/>
  <cols>
    <col min="2" max="2" width="11.1428571428571" customWidth="1"/>
  </cols>
  <sheetData>
    <row r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3"/>
    </row>
    <row r="2" spans="1:1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34"/>
    </row>
    <row r="3" ht="15.75" spans="1:15">
      <c r="A3" s="5" t="s">
        <v>1</v>
      </c>
      <c r="B3" s="6" t="s">
        <v>2</v>
      </c>
      <c r="C3" s="7" t="s">
        <v>3</v>
      </c>
      <c r="D3" s="8"/>
      <c r="E3" s="9" t="s">
        <v>4</v>
      </c>
      <c r="F3" s="10"/>
      <c r="G3" s="11" t="s">
        <v>5</v>
      </c>
      <c r="H3" s="11"/>
      <c r="I3" s="35" t="s">
        <v>6</v>
      </c>
      <c r="J3" s="36"/>
      <c r="K3" s="37" t="s">
        <v>7</v>
      </c>
      <c r="L3" s="38" t="s">
        <v>8</v>
      </c>
      <c r="M3" s="39" t="s">
        <v>9</v>
      </c>
      <c r="N3" s="40" t="s">
        <v>10</v>
      </c>
      <c r="O3" s="41" t="s">
        <v>11</v>
      </c>
    </row>
    <row r="4" ht="15.75" spans="1:15">
      <c r="A4" s="12"/>
      <c r="B4" s="13"/>
      <c r="C4" s="14" t="s">
        <v>12</v>
      </c>
      <c r="D4" s="14" t="s">
        <v>13</v>
      </c>
      <c r="E4" s="15" t="s">
        <v>12</v>
      </c>
      <c r="F4" s="15" t="s">
        <v>13</v>
      </c>
      <c r="G4" s="16" t="s">
        <v>12</v>
      </c>
      <c r="H4" s="16" t="s">
        <v>14</v>
      </c>
      <c r="I4" s="42" t="s">
        <v>12</v>
      </c>
      <c r="J4" s="42" t="s">
        <v>13</v>
      </c>
      <c r="K4" s="43"/>
      <c r="L4" s="44"/>
      <c r="M4" s="45"/>
      <c r="N4" s="46"/>
      <c r="O4" s="47"/>
    </row>
    <row r="5" ht="15.75" spans="1:15">
      <c r="A5" s="17">
        <v>1</v>
      </c>
      <c r="B5" s="18">
        <v>46023</v>
      </c>
      <c r="C5" s="19">
        <v>55</v>
      </c>
      <c r="D5" s="19">
        <v>113.2</v>
      </c>
      <c r="E5" s="19">
        <v>55</v>
      </c>
      <c r="F5" s="19">
        <v>102.7</v>
      </c>
      <c r="G5" s="20">
        <v>4</v>
      </c>
      <c r="H5" s="19">
        <v>9.1</v>
      </c>
      <c r="I5" s="19">
        <v>1</v>
      </c>
      <c r="J5" s="19">
        <v>4.2</v>
      </c>
      <c r="K5" s="19">
        <v>2</v>
      </c>
      <c r="L5" s="19">
        <v>7.5</v>
      </c>
      <c r="M5" s="48">
        <f t="shared" ref="M5:M36" si="0">E5+C5+G5</f>
        <v>114</v>
      </c>
      <c r="N5" s="49">
        <f t="shared" ref="N5:N35" si="1">L5+J5+F5+D5+H5</f>
        <v>236.7</v>
      </c>
      <c r="O5" s="19"/>
    </row>
    <row r="6" spans="1:15">
      <c r="A6" s="17">
        <v>2</v>
      </c>
      <c r="B6" s="18">
        <v>46024</v>
      </c>
      <c r="C6" s="19">
        <v>59</v>
      </c>
      <c r="D6" s="19">
        <v>118.7</v>
      </c>
      <c r="E6" s="19">
        <v>57</v>
      </c>
      <c r="F6" s="19">
        <v>110.9</v>
      </c>
      <c r="G6" s="21">
        <v>3</v>
      </c>
      <c r="H6" s="19">
        <v>7.8</v>
      </c>
      <c r="I6" s="19">
        <v>2</v>
      </c>
      <c r="J6" s="19">
        <v>8.1</v>
      </c>
      <c r="K6" s="19">
        <v>1</v>
      </c>
      <c r="L6" s="19">
        <v>3.4</v>
      </c>
      <c r="M6" s="48">
        <f t="shared" si="0"/>
        <v>119</v>
      </c>
      <c r="N6" s="49">
        <f t="shared" si="1"/>
        <v>248.9</v>
      </c>
      <c r="O6" s="19"/>
    </row>
    <row r="7" spans="1:15">
      <c r="A7" s="17">
        <v>3</v>
      </c>
      <c r="B7" s="18">
        <v>46025</v>
      </c>
      <c r="C7" s="19">
        <v>59</v>
      </c>
      <c r="D7" s="19">
        <v>121.1</v>
      </c>
      <c r="E7" s="19">
        <v>61</v>
      </c>
      <c r="F7" s="19">
        <v>117</v>
      </c>
      <c r="G7" s="21">
        <v>4</v>
      </c>
      <c r="H7" s="19">
        <v>9.6</v>
      </c>
      <c r="I7" s="19">
        <v>2</v>
      </c>
      <c r="J7" s="19">
        <v>7.9</v>
      </c>
      <c r="K7" s="19">
        <v>3</v>
      </c>
      <c r="L7" s="19">
        <v>10</v>
      </c>
      <c r="M7" s="48">
        <f t="shared" si="0"/>
        <v>124</v>
      </c>
      <c r="N7" s="49">
        <f t="shared" si="1"/>
        <v>265.6</v>
      </c>
      <c r="O7" s="19" t="s">
        <v>15</v>
      </c>
    </row>
    <row r="8" spans="1:15">
      <c r="A8" s="17">
        <v>4</v>
      </c>
      <c r="B8" s="18">
        <v>46026</v>
      </c>
      <c r="C8" s="19">
        <v>54</v>
      </c>
      <c r="D8" s="19">
        <v>108.9</v>
      </c>
      <c r="E8" s="19">
        <v>55</v>
      </c>
      <c r="F8" s="19">
        <v>102</v>
      </c>
      <c r="G8" s="21">
        <v>3</v>
      </c>
      <c r="H8" s="19">
        <v>7.6</v>
      </c>
      <c r="I8" s="19">
        <v>2</v>
      </c>
      <c r="J8" s="19">
        <v>8.5</v>
      </c>
      <c r="K8" s="19">
        <v>3</v>
      </c>
      <c r="L8" s="19">
        <v>5.4</v>
      </c>
      <c r="M8" s="48">
        <f t="shared" si="0"/>
        <v>112</v>
      </c>
      <c r="N8" s="49">
        <f t="shared" si="1"/>
        <v>232.4</v>
      </c>
      <c r="O8" s="19"/>
    </row>
    <row r="9" spans="1:15">
      <c r="A9" s="17">
        <v>5</v>
      </c>
      <c r="B9" s="18">
        <v>46027</v>
      </c>
      <c r="C9" s="19">
        <v>33</v>
      </c>
      <c r="D9" s="19">
        <v>72.3</v>
      </c>
      <c r="E9" s="19">
        <v>32</v>
      </c>
      <c r="F9" s="19">
        <v>65.7</v>
      </c>
      <c r="G9" s="21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48">
        <f t="shared" si="0"/>
        <v>65</v>
      </c>
      <c r="N9" s="49">
        <f t="shared" si="1"/>
        <v>138</v>
      </c>
      <c r="O9" s="50"/>
    </row>
    <row r="10" spans="1:15">
      <c r="A10" s="17">
        <v>6</v>
      </c>
      <c r="B10" s="18">
        <v>46028</v>
      </c>
      <c r="C10" s="22">
        <v>58</v>
      </c>
      <c r="D10" s="22">
        <v>128.7</v>
      </c>
      <c r="E10" s="22">
        <v>54</v>
      </c>
      <c r="F10" s="22">
        <v>112.8</v>
      </c>
      <c r="G10" s="21">
        <v>3</v>
      </c>
      <c r="H10" s="22">
        <v>8.7</v>
      </c>
      <c r="I10" s="22">
        <v>3</v>
      </c>
      <c r="J10" s="22">
        <v>10.1</v>
      </c>
      <c r="K10" s="22">
        <v>2</v>
      </c>
      <c r="L10" s="19">
        <v>7.3</v>
      </c>
      <c r="M10" s="48">
        <f t="shared" si="0"/>
        <v>115</v>
      </c>
      <c r="N10" s="49">
        <f t="shared" si="1"/>
        <v>267.6</v>
      </c>
      <c r="O10" s="19"/>
    </row>
    <row r="11" spans="1:15">
      <c r="A11" s="17">
        <v>7</v>
      </c>
      <c r="B11" s="18">
        <v>46029</v>
      </c>
      <c r="C11" s="19">
        <v>59</v>
      </c>
      <c r="D11" s="19">
        <v>117</v>
      </c>
      <c r="E11" s="19">
        <v>62</v>
      </c>
      <c r="F11" s="19">
        <v>119.6</v>
      </c>
      <c r="G11" s="21">
        <v>4</v>
      </c>
      <c r="H11" s="19">
        <v>10.2</v>
      </c>
      <c r="I11" s="19">
        <v>3</v>
      </c>
      <c r="J11" s="19">
        <v>12.2</v>
      </c>
      <c r="K11" s="19">
        <v>2</v>
      </c>
      <c r="L11" s="19">
        <v>8.2</v>
      </c>
      <c r="M11" s="48">
        <f t="shared" si="0"/>
        <v>125</v>
      </c>
      <c r="N11" s="49">
        <f t="shared" si="1"/>
        <v>267.2</v>
      </c>
      <c r="O11" s="19"/>
    </row>
    <row r="12" spans="1:15">
      <c r="A12" s="17">
        <v>8</v>
      </c>
      <c r="B12" s="18">
        <v>46030</v>
      </c>
      <c r="C12" s="19">
        <v>58</v>
      </c>
      <c r="D12" s="19">
        <v>113.6</v>
      </c>
      <c r="E12" s="19">
        <v>53</v>
      </c>
      <c r="F12" s="19">
        <v>107.8</v>
      </c>
      <c r="G12" s="21">
        <v>4</v>
      </c>
      <c r="H12" s="19">
        <v>9.8</v>
      </c>
      <c r="I12" s="19">
        <v>3</v>
      </c>
      <c r="J12" s="19">
        <v>12.6</v>
      </c>
      <c r="K12" s="19">
        <v>4</v>
      </c>
      <c r="L12" s="19">
        <v>15.1</v>
      </c>
      <c r="M12" s="48">
        <f t="shared" si="0"/>
        <v>115</v>
      </c>
      <c r="N12" s="49">
        <f t="shared" si="1"/>
        <v>258.9</v>
      </c>
      <c r="O12" s="19"/>
    </row>
    <row r="13" spans="1:15">
      <c r="A13" s="17">
        <v>9</v>
      </c>
      <c r="B13" s="18">
        <v>46031</v>
      </c>
      <c r="C13" s="19">
        <v>56</v>
      </c>
      <c r="D13" s="19">
        <v>124</v>
      </c>
      <c r="E13" s="19">
        <v>61</v>
      </c>
      <c r="F13" s="19">
        <v>126.6</v>
      </c>
      <c r="G13" s="21">
        <v>3</v>
      </c>
      <c r="H13" s="19">
        <v>9</v>
      </c>
      <c r="I13" s="19">
        <v>4</v>
      </c>
      <c r="J13" s="19">
        <v>16.4</v>
      </c>
      <c r="K13" s="19">
        <v>6</v>
      </c>
      <c r="L13" s="19">
        <v>11.4</v>
      </c>
      <c r="M13" s="48">
        <f t="shared" si="0"/>
        <v>120</v>
      </c>
      <c r="N13" s="49">
        <f t="shared" si="1"/>
        <v>287.4</v>
      </c>
      <c r="O13" s="19"/>
    </row>
    <row r="14" spans="1:15">
      <c r="A14" s="17">
        <v>10</v>
      </c>
      <c r="B14" s="18">
        <v>46032</v>
      </c>
      <c r="C14" s="19">
        <v>57</v>
      </c>
      <c r="D14" s="19">
        <v>116.3</v>
      </c>
      <c r="E14" s="19">
        <v>57</v>
      </c>
      <c r="F14" s="19">
        <v>111.8</v>
      </c>
      <c r="G14" s="23">
        <v>4</v>
      </c>
      <c r="H14" s="19">
        <v>9.5</v>
      </c>
      <c r="I14" s="19">
        <v>2</v>
      </c>
      <c r="J14" s="19">
        <v>8.3</v>
      </c>
      <c r="K14" s="19">
        <v>3</v>
      </c>
      <c r="L14" s="19">
        <v>10.8</v>
      </c>
      <c r="M14" s="48">
        <f t="shared" si="0"/>
        <v>118</v>
      </c>
      <c r="N14" s="49">
        <f t="shared" si="1"/>
        <v>256.7</v>
      </c>
      <c r="O14" s="19"/>
    </row>
    <row r="15" spans="1:15">
      <c r="A15" s="17">
        <v>11</v>
      </c>
      <c r="B15" s="18">
        <v>46033</v>
      </c>
      <c r="C15" s="19">
        <v>58</v>
      </c>
      <c r="D15" s="19">
        <v>123.4</v>
      </c>
      <c r="E15" s="19">
        <v>62</v>
      </c>
      <c r="F15" s="19">
        <v>128</v>
      </c>
      <c r="G15" s="19">
        <v>0</v>
      </c>
      <c r="H15" s="19">
        <v>0</v>
      </c>
      <c r="I15" s="19">
        <v>3</v>
      </c>
      <c r="J15" s="19">
        <v>12.5</v>
      </c>
      <c r="K15" s="19">
        <v>5</v>
      </c>
      <c r="L15" s="19">
        <v>14.6</v>
      </c>
      <c r="M15" s="48">
        <f t="shared" si="0"/>
        <v>120</v>
      </c>
      <c r="N15" s="49">
        <f t="shared" si="1"/>
        <v>278.5</v>
      </c>
      <c r="O15" s="19"/>
    </row>
    <row r="16" spans="1:15">
      <c r="A16" s="17">
        <v>12</v>
      </c>
      <c r="B16" s="18">
        <v>46034</v>
      </c>
      <c r="C16" s="19">
        <v>31</v>
      </c>
      <c r="D16" s="19">
        <v>67.6</v>
      </c>
      <c r="E16" s="19">
        <v>33</v>
      </c>
      <c r="F16" s="19">
        <v>68</v>
      </c>
      <c r="G16" s="19">
        <v>0</v>
      </c>
      <c r="H16" s="19">
        <v>0</v>
      </c>
      <c r="I16" s="19">
        <v>2</v>
      </c>
      <c r="J16" s="19">
        <v>8.6</v>
      </c>
      <c r="K16" s="19">
        <v>0</v>
      </c>
      <c r="L16" s="19">
        <v>0</v>
      </c>
      <c r="M16" s="48">
        <f t="shared" si="0"/>
        <v>64</v>
      </c>
      <c r="N16" s="49">
        <f t="shared" si="1"/>
        <v>144.2</v>
      </c>
      <c r="O16" s="19"/>
    </row>
    <row r="17" spans="1:15">
      <c r="A17" s="17">
        <v>13</v>
      </c>
      <c r="B17" s="18">
        <v>46035</v>
      </c>
      <c r="C17" s="19">
        <v>57</v>
      </c>
      <c r="D17" s="19">
        <v>122.5</v>
      </c>
      <c r="E17" s="19">
        <v>60</v>
      </c>
      <c r="F17" s="19">
        <v>113</v>
      </c>
      <c r="G17" s="19">
        <v>4</v>
      </c>
      <c r="H17" s="19">
        <v>9.9</v>
      </c>
      <c r="I17" s="19">
        <v>2</v>
      </c>
      <c r="J17" s="19">
        <v>7.9</v>
      </c>
      <c r="K17" s="19">
        <v>1</v>
      </c>
      <c r="L17" s="19">
        <v>4</v>
      </c>
      <c r="M17" s="48">
        <f t="shared" si="0"/>
        <v>121</v>
      </c>
      <c r="N17" s="49">
        <f t="shared" si="1"/>
        <v>257.3</v>
      </c>
      <c r="O17" s="19"/>
    </row>
    <row r="18" spans="1:15">
      <c r="A18" s="17">
        <v>14</v>
      </c>
      <c r="B18" s="18">
        <v>46036</v>
      </c>
      <c r="C18" s="19">
        <v>59</v>
      </c>
      <c r="D18" s="19">
        <v>122.4</v>
      </c>
      <c r="E18" s="19">
        <v>59</v>
      </c>
      <c r="F18" s="19">
        <v>121.7</v>
      </c>
      <c r="G18" s="19">
        <v>4</v>
      </c>
      <c r="H18" s="19">
        <v>10.2</v>
      </c>
      <c r="I18" s="19">
        <v>2</v>
      </c>
      <c r="J18" s="19">
        <v>8.3</v>
      </c>
      <c r="K18" s="19">
        <v>0</v>
      </c>
      <c r="L18" s="19">
        <v>0</v>
      </c>
      <c r="M18" s="48">
        <f t="shared" si="0"/>
        <v>122</v>
      </c>
      <c r="N18" s="49">
        <f t="shared" si="1"/>
        <v>262.6</v>
      </c>
      <c r="O18" s="19"/>
    </row>
    <row r="19" spans="1:15">
      <c r="A19" s="17">
        <v>15</v>
      </c>
      <c r="B19" s="18">
        <v>46037</v>
      </c>
      <c r="C19" s="19">
        <v>55</v>
      </c>
      <c r="D19" s="19">
        <v>115.4</v>
      </c>
      <c r="E19" s="19">
        <v>61</v>
      </c>
      <c r="F19" s="19">
        <v>110.4</v>
      </c>
      <c r="G19" s="19">
        <v>3</v>
      </c>
      <c r="H19" s="19">
        <v>9.2</v>
      </c>
      <c r="I19" s="19">
        <v>0</v>
      </c>
      <c r="J19" s="19">
        <v>0</v>
      </c>
      <c r="K19" s="19">
        <v>3</v>
      </c>
      <c r="L19" s="19">
        <v>12</v>
      </c>
      <c r="M19" s="48">
        <f t="shared" si="0"/>
        <v>119</v>
      </c>
      <c r="N19" s="49">
        <f t="shared" si="1"/>
        <v>247</v>
      </c>
      <c r="O19" s="51"/>
    </row>
    <row r="20" ht="15.75" spans="1:15">
      <c r="A20" s="17">
        <v>16</v>
      </c>
      <c r="B20" s="18">
        <v>46038</v>
      </c>
      <c r="C20" s="24">
        <v>61</v>
      </c>
      <c r="D20" s="19">
        <v>124.5</v>
      </c>
      <c r="E20" s="19">
        <v>61</v>
      </c>
      <c r="F20" s="19">
        <v>113.1</v>
      </c>
      <c r="G20" s="19">
        <v>3</v>
      </c>
      <c r="H20" s="19">
        <v>9.1</v>
      </c>
      <c r="I20" s="19">
        <v>3</v>
      </c>
      <c r="J20" s="19">
        <v>12.4</v>
      </c>
      <c r="K20" s="19">
        <v>1</v>
      </c>
      <c r="L20" s="19">
        <v>4.2</v>
      </c>
      <c r="M20" s="48">
        <f t="shared" si="0"/>
        <v>125</v>
      </c>
      <c r="N20" s="49">
        <f t="shared" si="1"/>
        <v>263.3</v>
      </c>
      <c r="O20" s="19"/>
    </row>
    <row r="21" spans="1:15">
      <c r="A21" s="17">
        <v>17</v>
      </c>
      <c r="B21" s="18">
        <v>46039</v>
      </c>
      <c r="C21" s="19">
        <v>59</v>
      </c>
      <c r="D21" s="19">
        <v>125.2</v>
      </c>
      <c r="E21" s="19">
        <v>60</v>
      </c>
      <c r="F21" s="19">
        <v>114.8</v>
      </c>
      <c r="G21" s="19">
        <v>4</v>
      </c>
      <c r="H21" s="19">
        <v>9.7</v>
      </c>
      <c r="I21" s="19">
        <v>2</v>
      </c>
      <c r="J21" s="19">
        <v>8.2</v>
      </c>
      <c r="K21" s="19">
        <v>3</v>
      </c>
      <c r="L21" s="19">
        <v>10.4</v>
      </c>
      <c r="M21" s="48">
        <f t="shared" si="0"/>
        <v>123</v>
      </c>
      <c r="N21" s="49">
        <f t="shared" si="1"/>
        <v>268.3</v>
      </c>
      <c r="O21" s="19"/>
    </row>
    <row r="22" spans="1:15">
      <c r="A22" s="17">
        <v>18</v>
      </c>
      <c r="B22" s="18">
        <v>46040</v>
      </c>
      <c r="C22" s="25">
        <v>62</v>
      </c>
      <c r="D22" s="19">
        <v>107.7</v>
      </c>
      <c r="E22" s="19">
        <v>63</v>
      </c>
      <c r="F22" s="19">
        <v>110.5</v>
      </c>
      <c r="G22" s="19">
        <v>3</v>
      </c>
      <c r="H22" s="19">
        <v>9.2</v>
      </c>
      <c r="I22" s="19">
        <v>0</v>
      </c>
      <c r="J22" s="19">
        <v>0</v>
      </c>
      <c r="K22" s="19">
        <v>0</v>
      </c>
      <c r="L22" s="19">
        <v>0</v>
      </c>
      <c r="M22" s="48">
        <f t="shared" si="0"/>
        <v>128</v>
      </c>
      <c r="N22" s="49">
        <f t="shared" si="1"/>
        <v>227.4</v>
      </c>
      <c r="O22" s="19"/>
    </row>
    <row r="23" spans="1:15">
      <c r="A23" s="17">
        <v>19</v>
      </c>
      <c r="B23" s="18">
        <v>46041</v>
      </c>
      <c r="C23" s="22">
        <v>38</v>
      </c>
      <c r="D23" s="22">
        <v>84.2</v>
      </c>
      <c r="E23" s="22">
        <v>38</v>
      </c>
      <c r="F23" s="22">
        <v>70.7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19">
        <v>0</v>
      </c>
      <c r="M23" s="48">
        <f t="shared" si="0"/>
        <v>76</v>
      </c>
      <c r="N23" s="49">
        <f t="shared" si="1"/>
        <v>154.9</v>
      </c>
      <c r="O23" s="19"/>
    </row>
    <row r="24" spans="1:15">
      <c r="A24" s="17">
        <v>20</v>
      </c>
      <c r="B24" s="18">
        <v>46042</v>
      </c>
      <c r="C24" s="22">
        <v>60</v>
      </c>
      <c r="D24" s="22">
        <v>155.2</v>
      </c>
      <c r="E24" s="22">
        <v>61</v>
      </c>
      <c r="F24" s="22">
        <v>130.7</v>
      </c>
      <c r="G24" s="22">
        <v>3</v>
      </c>
      <c r="H24" s="22">
        <v>8.7</v>
      </c>
      <c r="I24" s="22">
        <v>1</v>
      </c>
      <c r="J24" s="22">
        <v>4.2</v>
      </c>
      <c r="K24" s="22">
        <v>2</v>
      </c>
      <c r="L24" s="19">
        <v>0.8</v>
      </c>
      <c r="M24" s="48">
        <f t="shared" si="0"/>
        <v>124</v>
      </c>
      <c r="N24" s="49">
        <f t="shared" si="1"/>
        <v>299.6</v>
      </c>
      <c r="O24" s="19"/>
    </row>
    <row r="25" spans="1:15">
      <c r="A25" s="17">
        <v>21</v>
      </c>
      <c r="B25" s="18">
        <v>46043</v>
      </c>
      <c r="C25" s="22">
        <v>55</v>
      </c>
      <c r="D25" s="22">
        <v>123.7</v>
      </c>
      <c r="E25" s="22">
        <v>61</v>
      </c>
      <c r="F25" s="22">
        <v>120.1</v>
      </c>
      <c r="G25" s="22">
        <v>0</v>
      </c>
      <c r="H25" s="22">
        <v>0</v>
      </c>
      <c r="I25" s="22">
        <v>3</v>
      </c>
      <c r="J25" s="22">
        <v>12.2</v>
      </c>
      <c r="K25" s="22">
        <v>4</v>
      </c>
      <c r="L25" s="19">
        <v>9</v>
      </c>
      <c r="M25" s="48">
        <f t="shared" si="0"/>
        <v>116</v>
      </c>
      <c r="N25" s="49">
        <f t="shared" si="1"/>
        <v>265</v>
      </c>
      <c r="O25" s="19"/>
    </row>
    <row r="26" spans="1:15">
      <c r="A26" s="17">
        <v>22</v>
      </c>
      <c r="B26" s="18">
        <v>46044</v>
      </c>
      <c r="C26" s="19">
        <v>61</v>
      </c>
      <c r="D26" s="19">
        <v>127.9</v>
      </c>
      <c r="E26" s="19">
        <v>63</v>
      </c>
      <c r="F26" s="19">
        <v>122</v>
      </c>
      <c r="G26" s="19">
        <v>0</v>
      </c>
      <c r="H26" s="19">
        <v>0</v>
      </c>
      <c r="I26" s="19">
        <v>2</v>
      </c>
      <c r="J26" s="19">
        <v>8.6</v>
      </c>
      <c r="K26" s="19">
        <v>3</v>
      </c>
      <c r="L26" s="19">
        <v>11.8</v>
      </c>
      <c r="M26" s="48">
        <f t="shared" si="0"/>
        <v>124</v>
      </c>
      <c r="N26" s="49">
        <f t="shared" si="1"/>
        <v>270.3</v>
      </c>
      <c r="O26" s="19"/>
    </row>
    <row r="27" spans="1:15">
      <c r="A27" s="17">
        <v>23</v>
      </c>
      <c r="B27" s="18">
        <v>46045</v>
      </c>
      <c r="C27" s="19">
        <v>56</v>
      </c>
      <c r="D27" s="19">
        <v>117.4</v>
      </c>
      <c r="E27" s="19">
        <v>58</v>
      </c>
      <c r="F27" s="19">
        <v>109.7</v>
      </c>
      <c r="G27" s="19">
        <v>0</v>
      </c>
      <c r="H27" s="19">
        <v>0</v>
      </c>
      <c r="I27" s="19">
        <v>1</v>
      </c>
      <c r="J27" s="19">
        <v>4.3</v>
      </c>
      <c r="K27" s="19">
        <v>2</v>
      </c>
      <c r="L27" s="19">
        <v>7.5</v>
      </c>
      <c r="M27" s="48">
        <f t="shared" si="0"/>
        <v>114</v>
      </c>
      <c r="N27" s="49">
        <f t="shared" si="1"/>
        <v>238.9</v>
      </c>
      <c r="O27" s="19"/>
    </row>
    <row r="28" spans="1:15">
      <c r="A28" s="17">
        <v>24</v>
      </c>
      <c r="B28" s="18">
        <v>46046</v>
      </c>
      <c r="C28" s="19">
        <v>55</v>
      </c>
      <c r="D28" s="19">
        <v>115.7</v>
      </c>
      <c r="E28" s="19">
        <v>59</v>
      </c>
      <c r="F28" s="19">
        <v>120.7</v>
      </c>
      <c r="G28" s="19">
        <v>0</v>
      </c>
      <c r="H28" s="19">
        <v>0</v>
      </c>
      <c r="I28" s="19">
        <v>3</v>
      </c>
      <c r="J28" s="19">
        <v>12.5</v>
      </c>
      <c r="K28" s="19">
        <v>2</v>
      </c>
      <c r="L28" s="19">
        <v>8.3</v>
      </c>
      <c r="M28" s="48">
        <f t="shared" si="0"/>
        <v>114</v>
      </c>
      <c r="N28" s="49">
        <f t="shared" si="1"/>
        <v>257.2</v>
      </c>
      <c r="O28" s="19"/>
    </row>
    <row r="29" spans="1:15">
      <c r="A29" s="17">
        <v>25</v>
      </c>
      <c r="B29" s="18">
        <v>46047</v>
      </c>
      <c r="C29" s="22">
        <v>59</v>
      </c>
      <c r="D29" s="22">
        <v>118.6</v>
      </c>
      <c r="E29" s="22">
        <v>56</v>
      </c>
      <c r="F29" s="22">
        <v>118.6</v>
      </c>
      <c r="G29" s="22">
        <v>0</v>
      </c>
      <c r="H29" s="22">
        <v>0</v>
      </c>
      <c r="I29" s="22">
        <v>1</v>
      </c>
      <c r="J29" s="22">
        <v>4.3</v>
      </c>
      <c r="K29" s="22">
        <v>2</v>
      </c>
      <c r="L29" s="19">
        <v>7.7</v>
      </c>
      <c r="M29" s="48">
        <f t="shared" si="0"/>
        <v>115</v>
      </c>
      <c r="N29" s="49">
        <f t="shared" si="1"/>
        <v>249.2</v>
      </c>
      <c r="O29" s="19"/>
    </row>
    <row r="30" spans="1:15">
      <c r="A30" s="17">
        <v>26</v>
      </c>
      <c r="B30" s="18">
        <v>46048</v>
      </c>
      <c r="C30" s="26">
        <v>35</v>
      </c>
      <c r="D30" s="26">
        <v>81.1</v>
      </c>
      <c r="E30" s="26">
        <v>33</v>
      </c>
      <c r="F30" s="26">
        <v>74.5</v>
      </c>
      <c r="G30" s="26">
        <v>0</v>
      </c>
      <c r="H30" s="22">
        <v>0</v>
      </c>
      <c r="I30" s="22">
        <v>0</v>
      </c>
      <c r="J30" s="22">
        <v>0</v>
      </c>
      <c r="K30" s="26">
        <v>0</v>
      </c>
      <c r="L30" s="19">
        <v>0</v>
      </c>
      <c r="M30" s="48">
        <f t="shared" si="0"/>
        <v>68</v>
      </c>
      <c r="N30" s="49">
        <f t="shared" si="1"/>
        <v>155.6</v>
      </c>
      <c r="O30" s="19"/>
    </row>
    <row r="31" spans="1:15">
      <c r="A31" s="17">
        <v>27</v>
      </c>
      <c r="B31" s="18">
        <v>46049</v>
      </c>
      <c r="C31" s="26">
        <v>29</v>
      </c>
      <c r="D31" s="26">
        <v>76.5</v>
      </c>
      <c r="E31" s="26">
        <v>27</v>
      </c>
      <c r="F31" s="26">
        <v>67.8</v>
      </c>
      <c r="G31" s="26">
        <v>0</v>
      </c>
      <c r="H31" s="22">
        <v>0</v>
      </c>
      <c r="I31" s="22">
        <v>1</v>
      </c>
      <c r="J31" s="22">
        <v>4.2</v>
      </c>
      <c r="K31" s="26">
        <v>0</v>
      </c>
      <c r="L31" s="19">
        <v>0</v>
      </c>
      <c r="M31" s="48">
        <f t="shared" si="0"/>
        <v>56</v>
      </c>
      <c r="N31" s="49">
        <f t="shared" si="1"/>
        <v>148.5</v>
      </c>
      <c r="O31" s="19"/>
    </row>
    <row r="32" spans="1:15">
      <c r="A32" s="17">
        <v>28</v>
      </c>
      <c r="B32" s="18">
        <v>46050</v>
      </c>
      <c r="C32" s="26">
        <v>55</v>
      </c>
      <c r="D32" s="26">
        <v>118</v>
      </c>
      <c r="E32" s="26">
        <v>59</v>
      </c>
      <c r="F32" s="26">
        <v>122.9</v>
      </c>
      <c r="G32" s="26">
        <v>0</v>
      </c>
      <c r="H32" s="22">
        <v>0</v>
      </c>
      <c r="I32" s="22">
        <v>2</v>
      </c>
      <c r="J32" s="22">
        <v>8.4</v>
      </c>
      <c r="K32" s="26">
        <v>4</v>
      </c>
      <c r="L32" s="19">
        <v>11.8</v>
      </c>
      <c r="M32" s="48">
        <f t="shared" si="0"/>
        <v>114</v>
      </c>
      <c r="N32" s="49">
        <f t="shared" si="1"/>
        <v>261.1</v>
      </c>
      <c r="O32" s="19"/>
    </row>
    <row r="33" spans="1:15">
      <c r="A33" s="17">
        <v>29</v>
      </c>
      <c r="B33" s="18">
        <v>46051</v>
      </c>
      <c r="C33" s="26">
        <v>59</v>
      </c>
      <c r="D33" s="26">
        <v>120</v>
      </c>
      <c r="E33" s="26">
        <v>60</v>
      </c>
      <c r="F33" s="26">
        <v>115.2</v>
      </c>
      <c r="G33" s="26">
        <v>0</v>
      </c>
      <c r="H33" s="26">
        <v>0</v>
      </c>
      <c r="I33" s="26">
        <v>3</v>
      </c>
      <c r="J33" s="26">
        <v>12.4</v>
      </c>
      <c r="K33" s="26">
        <v>1</v>
      </c>
      <c r="L33" s="19">
        <v>4.2</v>
      </c>
      <c r="M33" s="48">
        <f t="shared" si="0"/>
        <v>119</v>
      </c>
      <c r="N33" s="49">
        <f t="shared" si="1"/>
        <v>251.8</v>
      </c>
      <c r="O33" s="19"/>
    </row>
    <row r="34" spans="1:15">
      <c r="A34" s="17">
        <v>30</v>
      </c>
      <c r="B34" s="18">
        <v>46052</v>
      </c>
      <c r="C34" s="26">
        <v>61</v>
      </c>
      <c r="D34" s="26">
        <v>122.5</v>
      </c>
      <c r="E34" s="26">
        <v>59</v>
      </c>
      <c r="F34" s="26">
        <v>113.5</v>
      </c>
      <c r="G34" s="26">
        <v>4</v>
      </c>
      <c r="H34" s="26">
        <v>9.5</v>
      </c>
      <c r="I34" s="26">
        <v>0</v>
      </c>
      <c r="J34" s="26">
        <v>0</v>
      </c>
      <c r="K34" s="26">
        <v>2</v>
      </c>
      <c r="L34" s="19">
        <v>8.1</v>
      </c>
      <c r="M34" s="48">
        <f t="shared" si="0"/>
        <v>124</v>
      </c>
      <c r="N34" s="49">
        <f t="shared" si="1"/>
        <v>253.6</v>
      </c>
      <c r="O34" s="19"/>
    </row>
    <row r="35" spans="1:15">
      <c r="A35" s="17">
        <v>31</v>
      </c>
      <c r="B35" s="18">
        <v>46053</v>
      </c>
      <c r="C35" s="26">
        <v>54</v>
      </c>
      <c r="D35" s="26">
        <v>112.7</v>
      </c>
      <c r="E35" s="26">
        <v>58</v>
      </c>
      <c r="F35" s="26">
        <v>111.1</v>
      </c>
      <c r="G35" s="26">
        <v>3</v>
      </c>
      <c r="H35" s="26">
        <v>9.2</v>
      </c>
      <c r="I35" s="26">
        <v>0</v>
      </c>
      <c r="J35" s="26">
        <v>0</v>
      </c>
      <c r="K35" s="26">
        <v>0</v>
      </c>
      <c r="L35" s="19">
        <v>0</v>
      </c>
      <c r="M35" s="48">
        <f t="shared" si="0"/>
        <v>115</v>
      </c>
      <c r="N35" s="49">
        <f t="shared" si="1"/>
        <v>233</v>
      </c>
      <c r="O35" s="19"/>
    </row>
    <row r="36" spans="1:15">
      <c r="A36" s="27" t="s">
        <v>16</v>
      </c>
      <c r="B36" s="28"/>
      <c r="C36" s="29">
        <f t="shared" ref="C36:L36" si="2">SUM(C5:C35)</f>
        <v>1667</v>
      </c>
      <c r="D36" s="29">
        <f t="shared" si="2"/>
        <v>3516</v>
      </c>
      <c r="E36" s="29">
        <f t="shared" si="2"/>
        <v>1698</v>
      </c>
      <c r="F36" s="29">
        <f t="shared" si="2"/>
        <v>3353.9</v>
      </c>
      <c r="G36" s="29">
        <f t="shared" si="2"/>
        <v>63</v>
      </c>
      <c r="H36" s="29">
        <f t="shared" si="2"/>
        <v>166</v>
      </c>
      <c r="I36" s="29">
        <f t="shared" si="2"/>
        <v>53</v>
      </c>
      <c r="J36" s="29">
        <f t="shared" si="2"/>
        <v>217.3</v>
      </c>
      <c r="K36" s="29">
        <f t="shared" si="2"/>
        <v>61</v>
      </c>
      <c r="L36" s="29">
        <f t="shared" si="2"/>
        <v>193.5</v>
      </c>
      <c r="M36" s="48">
        <f t="shared" si="0"/>
        <v>3428</v>
      </c>
      <c r="N36" s="52">
        <f>SUM(N5:N35)</f>
        <v>7446.7</v>
      </c>
      <c r="O36" s="19"/>
    </row>
    <row r="37" ht="15.75" spans="1:15">
      <c r="A37" s="30"/>
      <c r="B37" s="31"/>
      <c r="C37" s="31"/>
      <c r="D37" s="31"/>
      <c r="E37" s="31"/>
      <c r="F37" s="31"/>
      <c r="G37" s="31"/>
      <c r="H37" s="31"/>
      <c r="I37" s="31"/>
      <c r="J37" s="53"/>
      <c r="K37" s="54"/>
      <c r="L37" s="50"/>
      <c r="M37" s="55"/>
      <c r="N37" s="46"/>
      <c r="O37" s="19"/>
    </row>
    <row r="38" spans="1:1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>
        <f>N36/10</f>
        <v>744.67</v>
      </c>
      <c r="O38" s="32"/>
    </row>
  </sheetData>
  <mergeCells count="14">
    <mergeCell ref="C3:D3"/>
    <mergeCell ref="E3:F3"/>
    <mergeCell ref="G3:H3"/>
    <mergeCell ref="I3:J3"/>
    <mergeCell ref="A36:B36"/>
    <mergeCell ref="A37:J37"/>
    <mergeCell ref="A3:A4"/>
    <mergeCell ref="B3:B4"/>
    <mergeCell ref="K3:K4"/>
    <mergeCell ref="L3:L4"/>
    <mergeCell ref="M3:M4"/>
    <mergeCell ref="N3:N4"/>
    <mergeCell ref="O3:O4"/>
    <mergeCell ref="A1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al01031</dc:creator>
  <cp:lastModifiedBy>WPS_1731142418</cp:lastModifiedBy>
  <dcterms:created xsi:type="dcterms:W3CDTF">2026-02-02T06:46:57Z</dcterms:created>
  <dcterms:modified xsi:type="dcterms:W3CDTF">2026-02-02T07:04:09Z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5A41706133F648A085B812258F54E7C6_11</vt:lpwstr>
  </property>
  <property fmtid="{D5CDD505-2E9C-101B-9397-08002B2CF9AE}" pid="3" name="KSOProductBuildVer">
    <vt:lpwstr>1033-12.2.0.23196</vt:lpwstr>
  </property>
</Properties>
</file>