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6" i="1" l="1"/>
  <c r="L36" i="1" s="1"/>
  <c r="I36" i="1"/>
  <c r="H36" i="1"/>
  <c r="G36" i="1"/>
  <c r="F36" i="1"/>
  <c r="E36" i="1"/>
  <c r="D36" i="1"/>
  <c r="C36" i="1"/>
  <c r="L35" i="1"/>
  <c r="K35" i="1"/>
  <c r="L34" i="1"/>
  <c r="K34" i="1"/>
  <c r="L33" i="1"/>
  <c r="K33" i="1"/>
  <c r="L32" i="1"/>
  <c r="K32" i="1"/>
  <c r="L31" i="1"/>
  <c r="K31" i="1"/>
  <c r="L30" i="1"/>
  <c r="K30" i="1"/>
  <c r="L29" i="1"/>
  <c r="K29" i="1"/>
  <c r="L28" i="1"/>
  <c r="K28" i="1"/>
  <c r="L27" i="1"/>
  <c r="K27" i="1"/>
  <c r="L26" i="1"/>
  <c r="K26" i="1"/>
  <c r="L25" i="1"/>
  <c r="L24" i="1"/>
  <c r="K24" i="1"/>
  <c r="L23" i="1"/>
  <c r="K23" i="1"/>
  <c r="L22" i="1"/>
  <c r="K22" i="1"/>
  <c r="L21" i="1"/>
  <c r="K21" i="1"/>
  <c r="L20" i="1"/>
  <c r="K20" i="1"/>
  <c r="L19" i="1"/>
  <c r="K19" i="1"/>
  <c r="L18" i="1"/>
  <c r="K18" i="1"/>
  <c r="L17" i="1"/>
  <c r="K17" i="1"/>
  <c r="L16" i="1"/>
  <c r="K16" i="1"/>
  <c r="L15" i="1"/>
  <c r="K15" i="1"/>
  <c r="L14" i="1"/>
  <c r="K14" i="1"/>
  <c r="L13" i="1"/>
  <c r="K13" i="1"/>
  <c r="L12" i="1"/>
  <c r="K12" i="1"/>
  <c r="L11" i="1"/>
  <c r="K11" i="1"/>
  <c r="L10" i="1"/>
  <c r="K10" i="1"/>
  <c r="L9" i="1"/>
  <c r="K9" i="1"/>
  <c r="L8" i="1"/>
  <c r="K8" i="1"/>
  <c r="L7" i="1"/>
  <c r="K7" i="1"/>
  <c r="L6" i="1"/>
  <c r="K6" i="1"/>
  <c r="L5" i="1"/>
  <c r="K5" i="1"/>
  <c r="K36" i="1" s="1"/>
</calcChain>
</file>

<file path=xl/sharedStrings.xml><?xml version="1.0" encoding="utf-8"?>
<sst xmlns="http://schemas.openxmlformats.org/spreadsheetml/2006/main" count="40" uniqueCount="36">
  <si>
    <t>BIOMEDICAL WASTE RECORD MONTH OF MARCH-2025</t>
  </si>
  <si>
    <t>SR. NO</t>
  </si>
  <si>
    <t xml:space="preserve"> DATE </t>
  </si>
  <si>
    <t xml:space="preserve">RED CATEGORY </t>
  </si>
  <si>
    <t xml:space="preserve">YELLOW  CATEGORY </t>
  </si>
  <si>
    <t>BLUE CATEGORY</t>
  </si>
  <si>
    <t>EFFULENT                (SHARP CUNTAINER)</t>
  </si>
  <si>
    <t xml:space="preserve">SHARP KG </t>
  </si>
  <si>
    <t xml:space="preserve">TOTAL BAGS </t>
  </si>
  <si>
    <t>TOTAL KG</t>
  </si>
  <si>
    <t xml:space="preserve">REMARKS </t>
  </si>
  <si>
    <t>NOS.</t>
  </si>
  <si>
    <t xml:space="preserve">KG </t>
  </si>
  <si>
    <t>03</t>
  </si>
  <si>
    <t>06</t>
  </si>
  <si>
    <t>13/3/2025</t>
  </si>
  <si>
    <t>14/3/2025</t>
  </si>
  <si>
    <t>15/3/2025</t>
  </si>
  <si>
    <t>16/3/2025</t>
  </si>
  <si>
    <t>17/3/2025</t>
  </si>
  <si>
    <t>18/3/2025</t>
  </si>
  <si>
    <t>19/3/2025</t>
  </si>
  <si>
    <t>20/3/2025</t>
  </si>
  <si>
    <t>21/3/2025</t>
  </si>
  <si>
    <t>22/3/2025</t>
  </si>
  <si>
    <t>23/3/2025</t>
  </si>
  <si>
    <t>24/3/2025</t>
  </si>
  <si>
    <t>25/3/2025</t>
  </si>
  <si>
    <t>26/3/2025</t>
  </si>
  <si>
    <t>27/3/2025</t>
  </si>
  <si>
    <t>28/3/2025</t>
  </si>
  <si>
    <t>29-3-2025</t>
  </si>
  <si>
    <t xml:space="preserve"> </t>
  </si>
  <si>
    <t>30-3-2025</t>
  </si>
  <si>
    <t>31-3-2025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</si>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</sst>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24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b/>
      <sz val="11"/>
      <color rgb="FFFF0000"/>
      <name val="Calibri"/>
      <charset val="134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2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9" borderId="7" xfId="0" applyFont="1" applyFill="1" applyBorder="1" applyAlignment="1">
      <alignment horizontal="center" vertical="center"/>
    </xf>
    <xf numFmtId="0" fontId="2" fillId="10" borderId="7" xfId="0" applyFont="1" applyFill="1" applyBorder="1" applyAlignment="1">
      <alignment horizontal="center" vertical="center"/>
    </xf>
    <xf numFmtId="0" fontId="2" fillId="11" borderId="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/>
    </xf>
    <xf numFmtId="0" fontId="2" fillId="7" borderId="10" xfId="0" applyFont="1" applyFill="1" applyBorder="1" applyAlignment="1">
      <alignment horizontal="center" vertical="center" wrapText="1"/>
    </xf>
    <xf numFmtId="0" fontId="2" fillId="8" borderId="10" xfId="0" applyFont="1" applyFill="1" applyBorder="1" applyAlignment="1">
      <alignment horizontal="center" vertical="center" wrapText="1"/>
    </xf>
    <xf numFmtId="0" fontId="2" fillId="9" borderId="10" xfId="0" applyFont="1" applyFill="1" applyBorder="1" applyAlignment="1">
      <alignment horizontal="center" vertical="center"/>
    </xf>
    <xf numFmtId="0" fontId="2" fillId="10" borderId="10" xfId="0" applyFont="1" applyFill="1" applyBorder="1" applyAlignment="1">
      <alignment horizontal="center" vertical="center"/>
    </xf>
    <xf numFmtId="0" fontId="2" fillId="11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14" fontId="3" fillId="12" borderId="11" xfId="0" applyNumberFormat="1" applyFont="1" applyFill="1" applyBorder="1" applyAlignment="1">
      <alignment horizontal="center" vertical="center"/>
    </xf>
    <xf numFmtId="0" fontId="3" fillId="12" borderId="11" xfId="0" applyFont="1" applyFill="1" applyBorder="1" applyAlignment="1">
      <alignment horizontal="center" vertical="center"/>
    </xf>
    <xf numFmtId="0" fontId="4" fillId="13" borderId="11" xfId="0" applyFont="1" applyFill="1" applyBorder="1" applyAlignment="1">
      <alignment horizontal="center" vertical="center"/>
    </xf>
    <xf numFmtId="0" fontId="4" fillId="10" borderId="11" xfId="0" applyFont="1" applyFill="1" applyBorder="1" applyAlignment="1">
      <alignment horizontal="center" vertical="center"/>
    </xf>
    <xf numFmtId="0" fontId="4" fillId="12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12" borderId="11" xfId="0" quotePrefix="1" applyFont="1" applyFill="1" applyBorder="1" applyAlignment="1">
      <alignment horizontal="center" vertical="center"/>
    </xf>
    <xf numFmtId="0" fontId="5" fillId="12" borderId="1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14" fontId="3" fillId="12" borderId="8" xfId="0" applyNumberFormat="1" applyFont="1" applyFill="1" applyBorder="1" applyAlignment="1">
      <alignment horizontal="center" vertical="center"/>
    </xf>
    <xf numFmtId="14" fontId="3" fillId="12" borderId="9" xfId="0" applyNumberFormat="1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14" borderId="11" xfId="0" applyFont="1" applyFill="1" applyBorder="1" applyAlignment="1">
      <alignment horizontal="center" vertical="center"/>
    </xf>
    <xf numFmtId="0" fontId="3" fillId="15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3" fillId="13" borderId="7" xfId="0" applyNumberFormat="1" applyFont="1" applyFill="1" applyBorder="1" applyAlignment="1">
      <alignment horizontal="center" vertical="center"/>
    </xf>
    <xf numFmtId="0" fontId="3" fillId="12" borderId="8" xfId="0" applyFont="1" applyFill="1" applyBorder="1" applyAlignment="1">
      <alignment horizontal="center" vertical="center"/>
    </xf>
    <xf numFmtId="0" fontId="3" fillId="12" borderId="12" xfId="0" applyFont="1" applyFill="1" applyBorder="1" applyAlignment="1">
      <alignment horizontal="center" vertical="center"/>
    </xf>
    <xf numFmtId="0" fontId="3" fillId="12" borderId="9" xfId="0" applyFont="1" applyFill="1" applyBorder="1" applyAlignment="1">
      <alignment horizontal="center" vertical="center"/>
    </xf>
    <xf numFmtId="0" fontId="3" fillId="12" borderId="11" xfId="0" applyFont="1" applyFill="1" applyBorder="1" applyAlignment="1">
      <alignment horizontal="center"/>
    </xf>
    <xf numFmtId="0" fontId="3" fillId="13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tabSelected="1" workbookViewId="0">
      <selection activeCell="Q12" sqref="Q12"/>
    </sheetView>
  </sheetViews>
  <sheetFormatPr defaultRowHeight="15"/>
  <cols>
    <col min="2" max="2" width="10.42578125" bestFit="1" customWidth="1"/>
  </cols>
  <sheetData>
    <row r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13" ht="15.75">
      <c r="A3" s="7" t="s">
        <v>1</v>
      </c>
      <c r="B3" s="8" t="s">
        <v>2</v>
      </c>
      <c r="C3" s="9" t="s">
        <v>3</v>
      </c>
      <c r="D3" s="10"/>
      <c r="E3" s="11" t="s">
        <v>4</v>
      </c>
      <c r="F3" s="12"/>
      <c r="G3" s="13" t="s">
        <v>5</v>
      </c>
      <c r="H3" s="14"/>
      <c r="I3" s="15" t="s">
        <v>6</v>
      </c>
      <c r="J3" s="16" t="s">
        <v>7</v>
      </c>
      <c r="K3" s="17" t="s">
        <v>8</v>
      </c>
      <c r="L3" s="18" t="s">
        <v>9</v>
      </c>
      <c r="M3" s="19" t="s">
        <v>10</v>
      </c>
    </row>
    <row r="4" spans="1:13" ht="15.75">
      <c r="A4" s="20"/>
      <c r="B4" s="21"/>
      <c r="C4" s="22" t="s">
        <v>11</v>
      </c>
      <c r="D4" s="22" t="s">
        <v>12</v>
      </c>
      <c r="E4" s="23" t="s">
        <v>11</v>
      </c>
      <c r="F4" s="23" t="s">
        <v>12</v>
      </c>
      <c r="G4" s="24" t="s">
        <v>11</v>
      </c>
      <c r="H4" s="24" t="s">
        <v>12</v>
      </c>
      <c r="I4" s="25"/>
      <c r="J4" s="26"/>
      <c r="K4" s="27"/>
      <c r="L4" s="28"/>
      <c r="M4" s="29"/>
    </row>
    <row r="5" spans="1:13">
      <c r="A5" s="30">
        <v>1</v>
      </c>
      <c r="B5" s="31">
        <v>45660</v>
      </c>
      <c r="C5" s="32">
        <v>53</v>
      </c>
      <c r="D5" s="32">
        <v>116</v>
      </c>
      <c r="E5" s="32">
        <v>56</v>
      </c>
      <c r="F5" s="32">
        <v>97.6</v>
      </c>
      <c r="G5" s="32">
        <v>4</v>
      </c>
      <c r="H5" s="32">
        <v>15.4</v>
      </c>
      <c r="I5" s="32">
        <v>4</v>
      </c>
      <c r="J5" s="32">
        <v>1</v>
      </c>
      <c r="K5" s="33">
        <f t="shared" ref="K5:K32" si="0">E5+C5</f>
        <v>109</v>
      </c>
      <c r="L5" s="34">
        <f t="shared" ref="L5:L35" si="1">J5+H5+F5+D5</f>
        <v>230</v>
      </c>
      <c r="M5" s="32"/>
    </row>
    <row r="6" spans="1:13">
      <c r="A6" s="30">
        <v>2</v>
      </c>
      <c r="B6" s="31">
        <v>45691</v>
      </c>
      <c r="C6" s="32">
        <v>60</v>
      </c>
      <c r="D6" s="32">
        <v>120.6</v>
      </c>
      <c r="E6" s="32">
        <v>63</v>
      </c>
      <c r="F6" s="32">
        <v>112</v>
      </c>
      <c r="G6" s="32">
        <v>6</v>
      </c>
      <c r="H6" s="32">
        <v>23.9</v>
      </c>
      <c r="I6" s="32">
        <v>2</v>
      </c>
      <c r="J6" s="32">
        <v>6.5</v>
      </c>
      <c r="K6" s="33">
        <f t="shared" si="0"/>
        <v>123</v>
      </c>
      <c r="L6" s="34">
        <f t="shared" si="1"/>
        <v>263</v>
      </c>
      <c r="M6" s="32"/>
    </row>
    <row r="7" spans="1:13">
      <c r="A7" s="30">
        <v>3</v>
      </c>
      <c r="B7" s="31">
        <v>45719</v>
      </c>
      <c r="C7" s="32">
        <v>36</v>
      </c>
      <c r="D7" s="32">
        <v>64.5</v>
      </c>
      <c r="E7" s="32">
        <v>33</v>
      </c>
      <c r="F7" s="32">
        <v>49.4</v>
      </c>
      <c r="G7" s="32">
        <v>1</v>
      </c>
      <c r="H7" s="32">
        <v>4</v>
      </c>
      <c r="I7" s="32">
        <v>2</v>
      </c>
      <c r="J7" s="32">
        <v>0.9</v>
      </c>
      <c r="K7" s="33">
        <f t="shared" si="0"/>
        <v>69</v>
      </c>
      <c r="L7" s="34">
        <f t="shared" si="1"/>
        <v>118.8</v>
      </c>
      <c r="M7" s="32"/>
    </row>
    <row r="8" spans="1:13">
      <c r="A8" s="30">
        <v>4</v>
      </c>
      <c r="B8" s="31">
        <v>45750</v>
      </c>
      <c r="C8" s="32">
        <v>58</v>
      </c>
      <c r="D8" s="32">
        <v>125.6</v>
      </c>
      <c r="E8" s="32">
        <v>64</v>
      </c>
      <c r="F8" s="32">
        <v>117.2</v>
      </c>
      <c r="G8" s="32">
        <v>1</v>
      </c>
      <c r="H8" s="32">
        <v>4.5999999999999996</v>
      </c>
      <c r="I8" s="32">
        <v>5</v>
      </c>
      <c r="J8" s="32">
        <v>7.4</v>
      </c>
      <c r="K8" s="33">
        <f t="shared" si="0"/>
        <v>122</v>
      </c>
      <c r="L8" s="34">
        <f t="shared" si="1"/>
        <v>254.79999999999998</v>
      </c>
      <c r="M8" s="32"/>
    </row>
    <row r="9" spans="1:13">
      <c r="A9" s="30">
        <v>5</v>
      </c>
      <c r="B9" s="31">
        <v>45780</v>
      </c>
      <c r="C9" s="32">
        <v>62</v>
      </c>
      <c r="D9" s="32">
        <v>112.3</v>
      </c>
      <c r="E9" s="32">
        <v>64</v>
      </c>
      <c r="F9" s="32">
        <v>112.8</v>
      </c>
      <c r="G9" s="32">
        <v>0</v>
      </c>
      <c r="H9" s="32">
        <v>0</v>
      </c>
      <c r="I9" s="32">
        <v>3</v>
      </c>
      <c r="J9" s="32">
        <v>7</v>
      </c>
      <c r="K9" s="33">
        <f t="shared" si="0"/>
        <v>126</v>
      </c>
      <c r="L9" s="34">
        <f t="shared" si="1"/>
        <v>232.1</v>
      </c>
      <c r="M9" s="35"/>
    </row>
    <row r="10" spans="1:13">
      <c r="A10" s="30">
        <v>6</v>
      </c>
      <c r="B10" s="31">
        <v>45811</v>
      </c>
      <c r="C10" s="36">
        <v>66</v>
      </c>
      <c r="D10" s="36">
        <v>139.80000000000001</v>
      </c>
      <c r="E10" s="36">
        <v>71</v>
      </c>
      <c r="F10" s="36">
        <v>137</v>
      </c>
      <c r="G10" s="36">
        <v>4</v>
      </c>
      <c r="H10" s="36">
        <v>17.2</v>
      </c>
      <c r="I10" s="36">
        <v>3</v>
      </c>
      <c r="J10" s="32">
        <v>3.5</v>
      </c>
      <c r="K10" s="33">
        <f t="shared" si="0"/>
        <v>137</v>
      </c>
      <c r="L10" s="34">
        <f t="shared" si="1"/>
        <v>297.5</v>
      </c>
      <c r="M10" s="32"/>
    </row>
    <row r="11" spans="1:13">
      <c r="A11" s="30">
        <v>7</v>
      </c>
      <c r="B11" s="31">
        <v>45841</v>
      </c>
      <c r="C11" s="32">
        <v>69</v>
      </c>
      <c r="D11" s="32">
        <v>135.5</v>
      </c>
      <c r="E11" s="32">
        <v>66</v>
      </c>
      <c r="F11" s="32">
        <v>114.8</v>
      </c>
      <c r="G11" s="32">
        <v>2</v>
      </c>
      <c r="H11" s="32">
        <v>8.9</v>
      </c>
      <c r="I11" s="32">
        <v>1</v>
      </c>
      <c r="J11" s="32">
        <v>0.3</v>
      </c>
      <c r="K11" s="33">
        <f t="shared" si="0"/>
        <v>135</v>
      </c>
      <c r="L11" s="34">
        <f t="shared" si="1"/>
        <v>259.5</v>
      </c>
      <c r="M11" s="32"/>
    </row>
    <row r="12" spans="1:13">
      <c r="A12" s="30">
        <v>8</v>
      </c>
      <c r="B12" s="31">
        <v>45872</v>
      </c>
      <c r="C12" s="32">
        <v>67</v>
      </c>
      <c r="D12" s="32">
        <v>137.69999999999999</v>
      </c>
      <c r="E12" s="32">
        <v>67</v>
      </c>
      <c r="F12" s="32">
        <v>114.8</v>
      </c>
      <c r="G12" s="32">
        <v>1</v>
      </c>
      <c r="H12" s="32">
        <v>4.5999999999999996</v>
      </c>
      <c r="I12" s="32">
        <v>4</v>
      </c>
      <c r="J12" s="32">
        <v>7.9</v>
      </c>
      <c r="K12" s="33">
        <f t="shared" si="0"/>
        <v>134</v>
      </c>
      <c r="L12" s="34">
        <f t="shared" si="1"/>
        <v>265</v>
      </c>
      <c r="M12" s="32"/>
    </row>
    <row r="13" spans="1:13">
      <c r="A13" s="30">
        <v>9</v>
      </c>
      <c r="B13" s="31">
        <v>45903</v>
      </c>
      <c r="C13" s="32">
        <v>61</v>
      </c>
      <c r="D13" s="32">
        <v>133.19999999999999</v>
      </c>
      <c r="E13" s="32">
        <v>48</v>
      </c>
      <c r="F13" s="32">
        <v>122.2</v>
      </c>
      <c r="G13" s="32">
        <v>0</v>
      </c>
      <c r="H13" s="32">
        <v>0</v>
      </c>
      <c r="I13" s="32">
        <v>2</v>
      </c>
      <c r="J13" s="32">
        <v>9.6</v>
      </c>
      <c r="K13" s="33">
        <f t="shared" si="0"/>
        <v>109</v>
      </c>
      <c r="L13" s="34">
        <f t="shared" si="1"/>
        <v>265</v>
      </c>
      <c r="M13" s="32"/>
    </row>
    <row r="14" spans="1:13">
      <c r="A14" s="30">
        <v>10</v>
      </c>
      <c r="B14" s="31">
        <v>45933</v>
      </c>
      <c r="C14" s="32">
        <v>38</v>
      </c>
      <c r="D14" s="32">
        <v>60</v>
      </c>
      <c r="E14" s="32">
        <v>37</v>
      </c>
      <c r="F14" s="32">
        <v>63.1</v>
      </c>
      <c r="G14" s="32">
        <v>3</v>
      </c>
      <c r="H14" s="32">
        <v>4.0999999999999996</v>
      </c>
      <c r="I14" s="32">
        <v>3</v>
      </c>
      <c r="J14" s="32">
        <v>1.2</v>
      </c>
      <c r="K14" s="33">
        <f t="shared" si="0"/>
        <v>75</v>
      </c>
      <c r="L14" s="34">
        <f t="shared" si="1"/>
        <v>128.4</v>
      </c>
      <c r="M14" s="32"/>
    </row>
    <row r="15" spans="1:13">
      <c r="A15" s="30">
        <v>11</v>
      </c>
      <c r="B15" s="31">
        <v>45964</v>
      </c>
      <c r="C15" s="32">
        <v>60</v>
      </c>
      <c r="D15" s="32">
        <v>120.6</v>
      </c>
      <c r="E15" s="32">
        <v>61</v>
      </c>
      <c r="F15" s="32">
        <v>115.3</v>
      </c>
      <c r="G15" s="37" t="s">
        <v>13</v>
      </c>
      <c r="H15" s="32">
        <v>12.4</v>
      </c>
      <c r="I15" s="37" t="s">
        <v>14</v>
      </c>
      <c r="J15" s="32">
        <v>13.5</v>
      </c>
      <c r="K15" s="33">
        <f t="shared" si="0"/>
        <v>121</v>
      </c>
      <c r="L15" s="34">
        <f t="shared" si="1"/>
        <v>261.79999999999995</v>
      </c>
      <c r="M15" s="32"/>
    </row>
    <row r="16" spans="1:13">
      <c r="A16" s="30">
        <v>12</v>
      </c>
      <c r="B16" s="31">
        <v>45994</v>
      </c>
      <c r="C16" s="32">
        <v>57</v>
      </c>
      <c r="D16" s="32">
        <v>111.3</v>
      </c>
      <c r="E16" s="32">
        <v>63</v>
      </c>
      <c r="F16" s="32">
        <v>110.1</v>
      </c>
      <c r="G16" s="32">
        <v>3</v>
      </c>
      <c r="H16" s="32">
        <v>12.5</v>
      </c>
      <c r="I16" s="32">
        <v>5</v>
      </c>
      <c r="J16" s="32">
        <v>5.5</v>
      </c>
      <c r="K16" s="33">
        <f t="shared" si="0"/>
        <v>120</v>
      </c>
      <c r="L16" s="34">
        <f t="shared" si="1"/>
        <v>239.39999999999998</v>
      </c>
      <c r="M16" s="32"/>
    </row>
    <row r="17" spans="1:13">
      <c r="A17" s="30">
        <v>13</v>
      </c>
      <c r="B17" s="31" t="s">
        <v>15</v>
      </c>
      <c r="C17" s="32">
        <v>55</v>
      </c>
      <c r="D17" s="32">
        <v>115.2</v>
      </c>
      <c r="E17" s="32">
        <v>60</v>
      </c>
      <c r="F17" s="32">
        <v>104.7</v>
      </c>
      <c r="G17" s="32">
        <v>1</v>
      </c>
      <c r="H17" s="32">
        <v>4.0999999999999996</v>
      </c>
      <c r="I17" s="32">
        <v>7</v>
      </c>
      <c r="J17" s="32">
        <v>18.600000000000001</v>
      </c>
      <c r="K17" s="33">
        <f t="shared" si="0"/>
        <v>115</v>
      </c>
      <c r="L17" s="34">
        <f t="shared" si="1"/>
        <v>242.60000000000002</v>
      </c>
      <c r="M17" s="32"/>
    </row>
    <row r="18" spans="1:13">
      <c r="A18" s="30">
        <v>14</v>
      </c>
      <c r="B18" s="31" t="s">
        <v>16</v>
      </c>
      <c r="C18" s="32">
        <v>57</v>
      </c>
      <c r="D18" s="32">
        <v>123.2</v>
      </c>
      <c r="E18" s="32">
        <v>59</v>
      </c>
      <c r="F18" s="32">
        <v>111.6</v>
      </c>
      <c r="G18" s="32">
        <v>3</v>
      </c>
      <c r="H18" s="32">
        <v>11.9</v>
      </c>
      <c r="I18" s="32">
        <v>4</v>
      </c>
      <c r="J18" s="32">
        <v>4.7</v>
      </c>
      <c r="K18" s="33">
        <f t="shared" si="0"/>
        <v>116</v>
      </c>
      <c r="L18" s="34">
        <f t="shared" si="1"/>
        <v>251.39999999999998</v>
      </c>
      <c r="M18" s="32"/>
    </row>
    <row r="19" spans="1:13">
      <c r="A19" s="30">
        <v>15</v>
      </c>
      <c r="B19" s="31" t="s">
        <v>17</v>
      </c>
      <c r="C19" s="32">
        <v>37</v>
      </c>
      <c r="D19" s="32">
        <v>73.5</v>
      </c>
      <c r="E19" s="32">
        <v>30</v>
      </c>
      <c r="F19" s="32">
        <v>54.3</v>
      </c>
      <c r="G19" s="32">
        <v>1</v>
      </c>
      <c r="H19" s="32">
        <v>4.4000000000000004</v>
      </c>
      <c r="I19" s="32">
        <v>1</v>
      </c>
      <c r="J19" s="32">
        <v>0.9</v>
      </c>
      <c r="K19" s="33">
        <f t="shared" si="0"/>
        <v>67</v>
      </c>
      <c r="L19" s="34">
        <f t="shared" si="1"/>
        <v>133.1</v>
      </c>
      <c r="M19" s="38"/>
    </row>
    <row r="20" spans="1:13">
      <c r="A20" s="30">
        <v>16</v>
      </c>
      <c r="B20" s="31" t="s">
        <v>18</v>
      </c>
      <c r="C20" s="32">
        <v>56</v>
      </c>
      <c r="D20" s="32">
        <v>112.2</v>
      </c>
      <c r="E20" s="32">
        <v>59</v>
      </c>
      <c r="F20" s="32">
        <v>106.1</v>
      </c>
      <c r="G20" s="32">
        <v>0</v>
      </c>
      <c r="H20" s="32">
        <v>0</v>
      </c>
      <c r="I20" s="32">
        <v>0</v>
      </c>
      <c r="J20" s="32">
        <v>0</v>
      </c>
      <c r="K20" s="33">
        <f t="shared" si="0"/>
        <v>115</v>
      </c>
      <c r="L20" s="34">
        <f t="shared" si="1"/>
        <v>218.3</v>
      </c>
      <c r="M20" s="32"/>
    </row>
    <row r="21" spans="1:13">
      <c r="A21" s="30">
        <v>17</v>
      </c>
      <c r="B21" s="31" t="s">
        <v>19</v>
      </c>
      <c r="C21" s="32">
        <v>31</v>
      </c>
      <c r="D21" s="32">
        <v>56.4</v>
      </c>
      <c r="E21" s="32">
        <v>30</v>
      </c>
      <c r="F21" s="32">
        <v>45.3</v>
      </c>
      <c r="G21" s="32">
        <v>1</v>
      </c>
      <c r="H21" s="32">
        <v>3.8</v>
      </c>
      <c r="I21" s="32">
        <v>2</v>
      </c>
      <c r="J21" s="32">
        <v>0.8</v>
      </c>
      <c r="K21" s="33">
        <f t="shared" si="0"/>
        <v>61</v>
      </c>
      <c r="L21" s="34">
        <f t="shared" si="1"/>
        <v>106.3</v>
      </c>
      <c r="M21" s="32"/>
    </row>
    <row r="22" spans="1:13">
      <c r="A22" s="30">
        <v>18</v>
      </c>
      <c r="B22" s="31" t="s">
        <v>20</v>
      </c>
      <c r="C22" s="32">
        <v>57</v>
      </c>
      <c r="D22" s="32">
        <v>115.8</v>
      </c>
      <c r="E22" s="32">
        <v>60</v>
      </c>
      <c r="F22" s="32">
        <v>114.5</v>
      </c>
      <c r="G22" s="32">
        <v>4</v>
      </c>
      <c r="H22" s="32">
        <v>16.100000000000001</v>
      </c>
      <c r="I22" s="32">
        <v>8</v>
      </c>
      <c r="J22" s="32">
        <v>9.1</v>
      </c>
      <c r="K22" s="33">
        <f t="shared" si="0"/>
        <v>117</v>
      </c>
      <c r="L22" s="34">
        <f t="shared" si="1"/>
        <v>255.5</v>
      </c>
      <c r="M22" s="32"/>
    </row>
    <row r="23" spans="1:13">
      <c r="A23" s="30">
        <v>19</v>
      </c>
      <c r="B23" s="31" t="s">
        <v>21</v>
      </c>
      <c r="C23" s="36">
        <v>59</v>
      </c>
      <c r="D23" s="36">
        <v>117.3</v>
      </c>
      <c r="E23" s="36">
        <v>70</v>
      </c>
      <c r="F23" s="36">
        <v>121.4</v>
      </c>
      <c r="G23" s="36">
        <v>0</v>
      </c>
      <c r="H23" s="36">
        <v>0</v>
      </c>
      <c r="I23" s="36">
        <v>0</v>
      </c>
      <c r="J23" s="32">
        <v>0</v>
      </c>
      <c r="K23" s="33">
        <f t="shared" si="0"/>
        <v>129</v>
      </c>
      <c r="L23" s="34">
        <f t="shared" si="1"/>
        <v>238.7</v>
      </c>
      <c r="M23" s="32"/>
    </row>
    <row r="24" spans="1:13">
      <c r="A24" s="30">
        <v>20</v>
      </c>
      <c r="B24" s="31" t="s">
        <v>22</v>
      </c>
      <c r="C24" s="36">
        <v>59</v>
      </c>
      <c r="D24" s="36">
        <v>114.5</v>
      </c>
      <c r="E24" s="36">
        <v>60</v>
      </c>
      <c r="F24" s="36">
        <v>110.5</v>
      </c>
      <c r="G24" s="36">
        <v>1</v>
      </c>
      <c r="H24" s="36">
        <v>4</v>
      </c>
      <c r="I24" s="36">
        <v>8</v>
      </c>
      <c r="J24" s="32">
        <v>12.2</v>
      </c>
      <c r="K24" s="33">
        <f t="shared" si="0"/>
        <v>119</v>
      </c>
      <c r="L24" s="34">
        <f t="shared" si="1"/>
        <v>241.2</v>
      </c>
      <c r="M24" s="32"/>
    </row>
    <row r="25" spans="1:13">
      <c r="A25" s="30">
        <v>21</v>
      </c>
      <c r="B25" s="31" t="s">
        <v>23</v>
      </c>
      <c r="C25" s="36">
        <v>58</v>
      </c>
      <c r="D25" s="36">
        <v>111.6</v>
      </c>
      <c r="E25" s="36">
        <v>60</v>
      </c>
      <c r="F25" s="36">
        <v>111.6</v>
      </c>
      <c r="G25" s="36">
        <v>4</v>
      </c>
      <c r="H25" s="36">
        <v>15.5</v>
      </c>
      <c r="I25" s="36">
        <v>7</v>
      </c>
      <c r="J25" s="32">
        <v>8.8000000000000007</v>
      </c>
      <c r="K25" s="33">
        <v>129</v>
      </c>
      <c r="L25" s="34">
        <f t="shared" si="1"/>
        <v>247.5</v>
      </c>
      <c r="M25" s="32"/>
    </row>
    <row r="26" spans="1:13">
      <c r="A26" s="30">
        <v>22</v>
      </c>
      <c r="B26" s="31" t="s">
        <v>24</v>
      </c>
      <c r="C26" s="32">
        <v>52</v>
      </c>
      <c r="D26" s="32">
        <v>102.6</v>
      </c>
      <c r="E26" s="32">
        <v>58</v>
      </c>
      <c r="F26" s="32">
        <v>105.2</v>
      </c>
      <c r="G26" s="32">
        <v>3</v>
      </c>
      <c r="H26" s="32">
        <v>11.8</v>
      </c>
      <c r="I26" s="32">
        <v>1</v>
      </c>
      <c r="J26" s="32">
        <v>0.4</v>
      </c>
      <c r="K26" s="33">
        <f t="shared" si="0"/>
        <v>110</v>
      </c>
      <c r="L26" s="34">
        <f t="shared" si="1"/>
        <v>220</v>
      </c>
      <c r="M26" s="32"/>
    </row>
    <row r="27" spans="1:13">
      <c r="A27" s="30">
        <v>23</v>
      </c>
      <c r="B27" s="31" t="s">
        <v>25</v>
      </c>
      <c r="C27" s="32">
        <v>61</v>
      </c>
      <c r="D27" s="32">
        <v>114.5</v>
      </c>
      <c r="E27" s="32">
        <v>65</v>
      </c>
      <c r="F27" s="32">
        <v>118.8</v>
      </c>
      <c r="G27" s="32">
        <v>2</v>
      </c>
      <c r="H27" s="32">
        <v>6.1</v>
      </c>
      <c r="I27" s="32">
        <v>8</v>
      </c>
      <c r="J27" s="32">
        <v>8.9</v>
      </c>
      <c r="K27" s="33">
        <f t="shared" si="0"/>
        <v>126</v>
      </c>
      <c r="L27" s="34">
        <f t="shared" si="1"/>
        <v>248.3</v>
      </c>
      <c r="M27" s="32"/>
    </row>
    <row r="28" spans="1:13">
      <c r="A28" s="30">
        <v>24</v>
      </c>
      <c r="B28" s="31" t="s">
        <v>26</v>
      </c>
      <c r="C28" s="32">
        <v>45</v>
      </c>
      <c r="D28" s="32">
        <v>84.8</v>
      </c>
      <c r="E28" s="32">
        <v>35</v>
      </c>
      <c r="F28" s="32">
        <v>66.3</v>
      </c>
      <c r="G28" s="32">
        <v>1</v>
      </c>
      <c r="H28" s="32">
        <v>3.9</v>
      </c>
      <c r="I28" s="32">
        <v>1</v>
      </c>
      <c r="J28" s="32">
        <v>1</v>
      </c>
      <c r="K28" s="33">
        <f t="shared" si="0"/>
        <v>80</v>
      </c>
      <c r="L28" s="34">
        <f t="shared" si="1"/>
        <v>156</v>
      </c>
      <c r="M28" s="32"/>
    </row>
    <row r="29" spans="1:13">
      <c r="A29" s="30">
        <v>25</v>
      </c>
      <c r="B29" s="31" t="s">
        <v>27</v>
      </c>
      <c r="C29" s="36">
        <v>59</v>
      </c>
      <c r="D29" s="36">
        <v>119.9</v>
      </c>
      <c r="E29" s="36">
        <v>61</v>
      </c>
      <c r="F29" s="36">
        <v>103.8</v>
      </c>
      <c r="G29" s="36">
        <v>2</v>
      </c>
      <c r="H29" s="36">
        <v>7.8</v>
      </c>
      <c r="I29" s="36">
        <v>1</v>
      </c>
      <c r="J29" s="32">
        <v>3.8</v>
      </c>
      <c r="K29" s="33">
        <f t="shared" si="0"/>
        <v>120</v>
      </c>
      <c r="L29" s="34">
        <f t="shared" si="1"/>
        <v>235.3</v>
      </c>
      <c r="M29" s="32"/>
    </row>
    <row r="30" spans="1:13">
      <c r="A30" s="30">
        <v>26</v>
      </c>
      <c r="B30" s="31" t="s">
        <v>28</v>
      </c>
      <c r="C30" s="39">
        <v>58</v>
      </c>
      <c r="D30" s="39">
        <v>109.7</v>
      </c>
      <c r="E30" s="39">
        <v>65</v>
      </c>
      <c r="F30" s="39">
        <v>121.9</v>
      </c>
      <c r="G30" s="39">
        <v>3</v>
      </c>
      <c r="H30" s="36">
        <v>12.1</v>
      </c>
      <c r="I30" s="39">
        <v>3</v>
      </c>
      <c r="J30" s="32">
        <v>1.3</v>
      </c>
      <c r="K30" s="33">
        <f t="shared" si="0"/>
        <v>123</v>
      </c>
      <c r="L30" s="34">
        <f t="shared" si="1"/>
        <v>245</v>
      </c>
      <c r="M30" s="32"/>
    </row>
    <row r="31" spans="1:13">
      <c r="A31" s="30">
        <v>27</v>
      </c>
      <c r="B31" s="31" t="s">
        <v>29</v>
      </c>
      <c r="C31" s="39">
        <v>58</v>
      </c>
      <c r="D31" s="39">
        <v>111.1</v>
      </c>
      <c r="E31" s="39">
        <v>67</v>
      </c>
      <c r="F31" s="39">
        <v>112</v>
      </c>
      <c r="G31" s="39">
        <v>4</v>
      </c>
      <c r="H31" s="36">
        <v>15.5</v>
      </c>
      <c r="I31" s="39">
        <v>5</v>
      </c>
      <c r="J31" s="32">
        <v>12.8</v>
      </c>
      <c r="K31" s="33">
        <f t="shared" si="0"/>
        <v>125</v>
      </c>
      <c r="L31" s="34">
        <f t="shared" si="1"/>
        <v>251.4</v>
      </c>
      <c r="M31" s="32"/>
    </row>
    <row r="32" spans="1:13">
      <c r="A32" s="30">
        <v>28</v>
      </c>
      <c r="B32" s="31" t="s">
        <v>30</v>
      </c>
      <c r="C32" s="39">
        <v>61</v>
      </c>
      <c r="D32" s="39">
        <v>119.5</v>
      </c>
      <c r="E32" s="39">
        <v>60</v>
      </c>
      <c r="F32" s="39">
        <v>107.1</v>
      </c>
      <c r="G32" s="39">
        <v>3</v>
      </c>
      <c r="H32" s="36">
        <v>12.2</v>
      </c>
      <c r="I32" s="39">
        <v>5</v>
      </c>
      <c r="J32" s="32">
        <v>5</v>
      </c>
      <c r="K32" s="33">
        <f t="shared" si="0"/>
        <v>121</v>
      </c>
      <c r="L32" s="34">
        <f t="shared" si="1"/>
        <v>243.8</v>
      </c>
      <c r="M32" s="32"/>
    </row>
    <row r="33" spans="1:13">
      <c r="A33" s="30">
        <v>29</v>
      </c>
      <c r="B33" s="31" t="s">
        <v>31</v>
      </c>
      <c r="C33" s="39">
        <v>63</v>
      </c>
      <c r="D33" s="39">
        <v>122.3</v>
      </c>
      <c r="E33" s="39">
        <v>65</v>
      </c>
      <c r="F33" s="39">
        <v>112.4</v>
      </c>
      <c r="G33" s="39">
        <v>2</v>
      </c>
      <c r="H33" s="39">
        <v>7.6</v>
      </c>
      <c r="I33" s="39">
        <v>4</v>
      </c>
      <c r="J33" s="32">
        <v>7.3</v>
      </c>
      <c r="K33" s="33">
        <f>E32+C32</f>
        <v>121</v>
      </c>
      <c r="L33" s="34">
        <f t="shared" si="1"/>
        <v>249.60000000000002</v>
      </c>
      <c r="M33" s="32" t="s">
        <v>32</v>
      </c>
    </row>
    <row r="34" spans="1:13">
      <c r="A34" s="30">
        <v>30</v>
      </c>
      <c r="B34" s="31" t="s">
        <v>33</v>
      </c>
      <c r="C34" s="39">
        <v>61</v>
      </c>
      <c r="D34" s="39">
        <v>122.4</v>
      </c>
      <c r="E34" s="39">
        <v>60</v>
      </c>
      <c r="F34" s="39">
        <v>101.2</v>
      </c>
      <c r="G34" s="39">
        <v>2</v>
      </c>
      <c r="H34" s="39">
        <v>7.1</v>
      </c>
      <c r="I34" s="39">
        <v>3</v>
      </c>
      <c r="J34" s="32">
        <v>5.8</v>
      </c>
      <c r="K34" s="33">
        <f>E34+C34</f>
        <v>121</v>
      </c>
      <c r="L34" s="34">
        <f t="shared" si="1"/>
        <v>236.5</v>
      </c>
      <c r="M34" s="32"/>
    </row>
    <row r="35" spans="1:13">
      <c r="A35" s="30">
        <v>31</v>
      </c>
      <c r="B35" s="31" t="s">
        <v>34</v>
      </c>
      <c r="C35" s="39">
        <v>35</v>
      </c>
      <c r="D35" s="39">
        <v>60.7</v>
      </c>
      <c r="E35" s="39">
        <v>34</v>
      </c>
      <c r="F35" s="39">
        <v>52.5</v>
      </c>
      <c r="G35" s="39">
        <v>1</v>
      </c>
      <c r="H35" s="39">
        <v>3.8</v>
      </c>
      <c r="I35" s="39">
        <v>1</v>
      </c>
      <c r="J35" s="32">
        <v>0.7</v>
      </c>
      <c r="K35" s="33">
        <f>E35+C35</f>
        <v>69</v>
      </c>
      <c r="L35" s="34">
        <f t="shared" si="1"/>
        <v>117.7</v>
      </c>
      <c r="M35" s="32"/>
    </row>
    <row r="36" spans="1:13">
      <c r="A36" s="40" t="s">
        <v>35</v>
      </c>
      <c r="B36" s="41"/>
      <c r="C36" s="42">
        <f t="shared" ref="C36:K36" si="2">SUM(C5:C35)</f>
        <v>1709</v>
      </c>
      <c r="D36" s="42">
        <f t="shared" si="2"/>
        <v>3384.3</v>
      </c>
      <c r="E36" s="43">
        <f t="shared" si="2"/>
        <v>1751</v>
      </c>
      <c r="F36" s="43">
        <f t="shared" si="2"/>
        <v>3147.5</v>
      </c>
      <c r="G36" s="44">
        <f t="shared" si="2"/>
        <v>63</v>
      </c>
      <c r="H36" s="44">
        <f t="shared" si="2"/>
        <v>255.3</v>
      </c>
      <c r="I36" s="45">
        <f t="shared" si="2"/>
        <v>103</v>
      </c>
      <c r="J36" s="46">
        <f t="shared" si="2"/>
        <v>166.40000000000006</v>
      </c>
      <c r="K36" s="47">
        <f t="shared" si="2"/>
        <v>3464</v>
      </c>
      <c r="L36" s="18">
        <f>(J36+H36+F36+D36)</f>
        <v>6953.5</v>
      </c>
      <c r="M36" s="32"/>
    </row>
    <row r="37" spans="1:13">
      <c r="A37" s="48"/>
      <c r="B37" s="49"/>
      <c r="C37" s="49"/>
      <c r="D37" s="49"/>
      <c r="E37" s="49"/>
      <c r="F37" s="49"/>
      <c r="G37" s="49"/>
      <c r="H37" s="50"/>
      <c r="I37" s="51"/>
      <c r="J37" s="35"/>
      <c r="K37" s="52"/>
      <c r="L37" s="28"/>
      <c r="M37" s="32"/>
    </row>
  </sheetData>
  <mergeCells count="15">
    <mergeCell ref="M3:M4"/>
    <mergeCell ref="A36:B36"/>
    <mergeCell ref="K36:K37"/>
    <mergeCell ref="L36:L37"/>
    <mergeCell ref="A37:H37"/>
    <mergeCell ref="A1:M2"/>
    <mergeCell ref="A3:A4"/>
    <mergeCell ref="B3:B4"/>
    <mergeCell ref="C3:D3"/>
    <mergeCell ref="E3:F3"/>
    <mergeCell ref="G3:H3"/>
    <mergeCell ref="I3:I4"/>
    <mergeCell ref="J3:J4"/>
    <mergeCell ref="K3:K4"/>
    <mergeCell ref="L3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2025-04-01T11:03:23Z</dcterms:modified>
</cp:coreProperties>
</file>